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ish\Documents\Enhanced\Templates\"/>
    </mc:Choice>
  </mc:AlternateContent>
  <xr:revisionPtr revIDLastSave="0" documentId="13_ncr:1_{C77D1063-C787-4961-953D-5E1BD46A0D3B}" xr6:coauthVersionLast="34" xr6:coauthVersionMax="34" xr10:uidLastSave="{00000000-0000-0000-0000-000000000000}"/>
  <bookViews>
    <workbookView xWindow="0" yWindow="0" windowWidth="23040" windowHeight="9070" tabRatio="850" xr2:uid="{00000000-000D-0000-FFFF-FFFF00000000}"/>
  </bookViews>
  <sheets>
    <sheet name="January" sheetId="21" r:id="rId1"/>
  </sheets>
  <externalReferences>
    <externalReference r:id="rId2"/>
    <externalReference r:id="rId3"/>
  </externalReferences>
  <definedNames>
    <definedName name="Exercise" localSheetId="0">OFFSET(#REF!,1,0,COUNTA(#REF!)-1)</definedName>
    <definedName name="Exercise">OFFSET(#REF!,1,0,COUNTA(#REF!)-1)</definedName>
    <definedName name="exercise_vol" localSheetId="0">OFFSET(#REF!,1,0,COUNTA(#REF!)-1)</definedName>
    <definedName name="exercise_vol">OFFSET(#REF!,1,0,COUNTA(#REF!)-1)</definedName>
    <definedName name="Hours_sleep">OFFSET('[1]Weekly Graph data'!$N$3,1,0,COUNTA('[1]Weekly Graph data'!$N:$N)-2)</definedName>
    <definedName name="Intensity">OFFSET('[1]Weekly Graph data'!$M$3,1,0,COUNTA('[1]Weekly Graph data'!$M:$M)-2)</definedName>
    <definedName name="max_weight" localSheetId="0">OFFSET(#REF!,1,0,COUNTA(#REF!)-2)</definedName>
    <definedName name="max_weight">OFFSET(#REF!,1,0,COUNTA(#REF!)-2)</definedName>
    <definedName name="Methods">'[2]Conditioning MT'!$A$45:$A$61</definedName>
    <definedName name="Mood">OFFSET('[1]Weekly Graph data'!$P$3,1,0,COUNTA('[1]Weekly Graph data'!$P:$P)-2)</definedName>
    <definedName name="Period">OFFSET('[1]Weekly Graph data'!$H$3,1,0,COUNTA('[1]Weekly Graph data'!$H:$H)-1)</definedName>
    <definedName name="period_exercise" localSheetId="0">OFFSET(#REF!,1,0,COUNTA(#REF!)-1)</definedName>
    <definedName name="period_exercise">OFFSET(#REF!,1,0,COUNTA(#REF!)-1)</definedName>
    <definedName name="Sleep_qual">OFFSET('[1]Weekly Graph data'!$O$3,1,0,COUNTA('[1]Weekly Graph data'!$O:$O)-2)</definedName>
    <definedName name="Volume">OFFSET('[1]Weekly Graph data'!$AH$3,1,0,COUNTA('[1]Weekly Graph data'!$AH:$AH)-2)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8" i="21" l="1"/>
  <c r="AL27" i="21"/>
  <c r="AL26" i="21"/>
  <c r="AH28" i="21"/>
  <c r="AH27" i="21"/>
  <c r="AH26" i="21"/>
  <c r="AH29" i="21"/>
  <c r="AD28" i="21"/>
  <c r="AD27" i="21"/>
  <c r="AD26" i="21"/>
  <c r="AH42" i="21" l="1"/>
  <c r="AH41" i="21"/>
  <c r="AH40" i="21"/>
  <c r="AH39" i="21"/>
  <c r="O37" i="21"/>
  <c r="O36" i="21"/>
  <c r="O35" i="21"/>
  <c r="O34" i="21"/>
  <c r="BE23" i="21"/>
  <c r="BA23" i="21"/>
  <c r="AW23" i="21"/>
  <c r="AS23" i="21"/>
  <c r="BE22" i="21"/>
  <c r="BA22" i="21"/>
  <c r="AW22" i="21"/>
  <c r="AS22" i="21"/>
  <c r="BE21" i="21"/>
  <c r="BA21" i="21"/>
  <c r="AW21" i="21"/>
  <c r="AS21" i="21"/>
  <c r="BE20" i="21"/>
  <c r="BA20" i="21"/>
  <c r="AW20" i="21"/>
  <c r="AS20" i="21"/>
  <c r="BE19" i="21"/>
  <c r="BA19" i="21"/>
  <c r="AW19" i="21"/>
  <c r="AS19" i="21"/>
  <c r="AL23" i="21"/>
  <c r="AH23" i="21"/>
  <c r="AD23" i="21"/>
  <c r="Z23" i="21"/>
  <c r="AL22" i="21"/>
  <c r="AH22" i="21"/>
  <c r="AD22" i="21"/>
  <c r="Z22" i="21"/>
  <c r="AL21" i="21"/>
  <c r="AH21" i="21"/>
  <c r="AD21" i="21"/>
  <c r="Z21" i="21"/>
  <c r="AL20" i="21"/>
  <c r="AH20" i="21"/>
  <c r="AD20" i="21"/>
  <c r="Z20" i="21"/>
  <c r="AL19" i="21"/>
  <c r="AH19" i="21"/>
  <c r="AD19" i="21"/>
  <c r="Z19" i="21"/>
  <c r="G20" i="21"/>
  <c r="BE30" i="21" l="1"/>
  <c r="BA30" i="21"/>
  <c r="AW30" i="21"/>
  <c r="AS30" i="21"/>
  <c r="BE29" i="21"/>
  <c r="BA29" i="21"/>
  <c r="AW29" i="21"/>
  <c r="AS29" i="21"/>
  <c r="BE28" i="21"/>
  <c r="BA28" i="21"/>
  <c r="AW28" i="21"/>
  <c r="AS28" i="21"/>
  <c r="BE27" i="21"/>
  <c r="BA27" i="21"/>
  <c r="AW27" i="21"/>
  <c r="AS27" i="21"/>
  <c r="BE26" i="21"/>
  <c r="BA26" i="21"/>
  <c r="AW26" i="21"/>
  <c r="AS26" i="21"/>
  <c r="BX30" i="21"/>
  <c r="BT30" i="21"/>
  <c r="BP30" i="21"/>
  <c r="BL30" i="21"/>
  <c r="BX29" i="21"/>
  <c r="BT29" i="21"/>
  <c r="BP29" i="21"/>
  <c r="BL29" i="21"/>
  <c r="BX28" i="21"/>
  <c r="BT28" i="21"/>
  <c r="BP28" i="21"/>
  <c r="BL28" i="21"/>
  <c r="BX27" i="21"/>
  <c r="BT27" i="21"/>
  <c r="BP27" i="21"/>
  <c r="BL27" i="21"/>
  <c r="BX26" i="21"/>
  <c r="BT26" i="21"/>
  <c r="BP26" i="21"/>
  <c r="BL26" i="21"/>
  <c r="BX23" i="21"/>
  <c r="BT23" i="21"/>
  <c r="BP23" i="21"/>
  <c r="BL23" i="21"/>
  <c r="BX22" i="21"/>
  <c r="BT22" i="21"/>
  <c r="BP22" i="21"/>
  <c r="BL22" i="21"/>
  <c r="BX21" i="21"/>
  <c r="BT21" i="21"/>
  <c r="BP21" i="21"/>
  <c r="BL21" i="21"/>
  <c r="BX20" i="21"/>
  <c r="BT20" i="21"/>
  <c r="BP20" i="21"/>
  <c r="BL20" i="21"/>
  <c r="BX19" i="21"/>
  <c r="BT19" i="21"/>
  <c r="BP19" i="21"/>
  <c r="BL19" i="21"/>
  <c r="AL30" i="21"/>
  <c r="AH30" i="21"/>
  <c r="AD30" i="21"/>
  <c r="Z30" i="21"/>
  <c r="AL29" i="21"/>
  <c r="AD29" i="21"/>
  <c r="Z29" i="21"/>
  <c r="Z28" i="21"/>
  <c r="Z27" i="21"/>
  <c r="Z26" i="21"/>
  <c r="AC5" i="21"/>
  <c r="AE5" i="21"/>
  <c r="AG5" i="21"/>
  <c r="AI5" i="21"/>
  <c r="AK5" i="21"/>
  <c r="AA5" i="21"/>
  <c r="AC4" i="21"/>
  <c r="AE4" i="21"/>
  <c r="AG4" i="21"/>
  <c r="AI4" i="21"/>
  <c r="AK4" i="21"/>
  <c r="AA4" i="21"/>
  <c r="BX47" i="21" l="1"/>
  <c r="BT47" i="21"/>
  <c r="BP47" i="21"/>
  <c r="BL47" i="21"/>
  <c r="AS47" i="21"/>
  <c r="Z47" i="21"/>
  <c r="G47" i="21"/>
  <c r="BX46" i="21"/>
  <c r="BT46" i="21"/>
  <c r="BP46" i="21"/>
  <c r="BL46" i="21"/>
  <c r="AS46" i="21"/>
  <c r="Z46" i="21"/>
  <c r="G46" i="21"/>
  <c r="BX45" i="21"/>
  <c r="BT45" i="21"/>
  <c r="BP45" i="21"/>
  <c r="BL45" i="21"/>
  <c r="AS45" i="21"/>
  <c r="Z45" i="21"/>
  <c r="G45" i="21"/>
  <c r="BX44" i="21"/>
  <c r="BT44" i="21"/>
  <c r="BP44" i="21"/>
  <c r="BL44" i="21"/>
  <c r="AS44" i="21"/>
  <c r="Z44" i="21"/>
  <c r="G44" i="21"/>
  <c r="BX42" i="21"/>
  <c r="BT42" i="21"/>
  <c r="BP42" i="21"/>
  <c r="BL42" i="21"/>
  <c r="AS42" i="21"/>
  <c r="Z42" i="21"/>
  <c r="G42" i="21"/>
  <c r="BX41" i="21"/>
  <c r="BT41" i="21"/>
  <c r="BP41" i="21"/>
  <c r="BL41" i="21"/>
  <c r="AS41" i="21"/>
  <c r="Z41" i="21"/>
  <c r="G41" i="21"/>
  <c r="BX40" i="21"/>
  <c r="BT40" i="21"/>
  <c r="BP40" i="21"/>
  <c r="BL40" i="21"/>
  <c r="AS40" i="21"/>
  <c r="Z40" i="21"/>
  <c r="G40" i="21"/>
  <c r="BX39" i="21"/>
  <c r="BT39" i="21"/>
  <c r="BP39" i="21"/>
  <c r="BL39" i="21"/>
  <c r="AS39" i="21"/>
  <c r="Z39" i="21"/>
  <c r="G39" i="21"/>
  <c r="BX37" i="21"/>
  <c r="BT37" i="21"/>
  <c r="BP37" i="21"/>
  <c r="BL37" i="21"/>
  <c r="AS37" i="21"/>
  <c r="Z37" i="21"/>
  <c r="G37" i="21"/>
  <c r="BX36" i="21"/>
  <c r="BT36" i="21"/>
  <c r="BP36" i="21"/>
  <c r="BL36" i="21"/>
  <c r="AS36" i="21"/>
  <c r="Z36" i="21"/>
  <c r="G36" i="21"/>
  <c r="BX35" i="21"/>
  <c r="BT35" i="21"/>
  <c r="BP35" i="21"/>
  <c r="BL35" i="21"/>
  <c r="AS35" i="21"/>
  <c r="Z35" i="21"/>
  <c r="G35" i="21"/>
  <c r="BX34" i="21"/>
  <c r="BT34" i="21"/>
  <c r="BP34" i="21"/>
  <c r="BL34" i="21"/>
  <c r="AS34" i="21"/>
  <c r="Z34" i="21"/>
  <c r="G34" i="21"/>
  <c r="S30" i="21"/>
  <c r="O30" i="21"/>
  <c r="K30" i="21"/>
  <c r="G30" i="21"/>
  <c r="S29" i="21"/>
  <c r="O29" i="21"/>
  <c r="K29" i="21"/>
  <c r="G29" i="21"/>
  <c r="S28" i="21"/>
  <c r="O28" i="21"/>
  <c r="K28" i="21"/>
  <c r="G28" i="21"/>
  <c r="S27" i="21"/>
  <c r="O27" i="21"/>
  <c r="K27" i="21"/>
  <c r="G27" i="21"/>
  <c r="S26" i="21"/>
  <c r="O26" i="21"/>
  <c r="K26" i="21"/>
  <c r="G26" i="21"/>
  <c r="S23" i="21"/>
  <c r="O23" i="21"/>
  <c r="K23" i="21"/>
  <c r="G23" i="21"/>
  <c r="S22" i="21"/>
  <c r="O22" i="21"/>
  <c r="K22" i="21"/>
  <c r="G22" i="21"/>
  <c r="S21" i="21"/>
  <c r="O21" i="21"/>
  <c r="K21" i="21"/>
  <c r="G21" i="21"/>
  <c r="S20" i="21"/>
  <c r="O20" i="21"/>
  <c r="K20" i="21"/>
  <c r="BB3" i="21" s="1"/>
  <c r="S19" i="21"/>
  <c r="O19" i="21"/>
  <c r="K19" i="21"/>
  <c r="G19" i="21"/>
  <c r="BB5" i="21" l="1"/>
  <c r="BB2" i="21"/>
  <c r="BB4" i="21"/>
</calcChain>
</file>

<file path=xl/sharedStrings.xml><?xml version="1.0" encoding="utf-8"?>
<sst xmlns="http://schemas.openxmlformats.org/spreadsheetml/2006/main" count="468" uniqueCount="98">
  <si>
    <t>Maxes</t>
  </si>
  <si>
    <t>Date</t>
  </si>
  <si>
    <t>%</t>
  </si>
  <si>
    <t>R</t>
  </si>
  <si>
    <t>L</t>
  </si>
  <si>
    <t>Core Lifts</t>
  </si>
  <si>
    <t>BS</t>
  </si>
  <si>
    <t>DL</t>
  </si>
  <si>
    <t>SN</t>
  </si>
  <si>
    <t>CL</t>
  </si>
  <si>
    <t>Accessory Lifts</t>
  </si>
  <si>
    <t>CMJ</t>
  </si>
  <si>
    <t>Session 1</t>
  </si>
  <si>
    <t>Session 2</t>
  </si>
  <si>
    <t>Session 3</t>
  </si>
  <si>
    <t>Session 4</t>
  </si>
  <si>
    <t>Week 1</t>
  </si>
  <si>
    <t>Week 2</t>
  </si>
  <si>
    <t>Week 3</t>
  </si>
  <si>
    <t>Week 4</t>
  </si>
  <si>
    <t>Volume Loads</t>
  </si>
  <si>
    <t>VL</t>
  </si>
  <si>
    <t>SESSION 1: PREPARATION</t>
  </si>
  <si>
    <t>Foam Roll</t>
  </si>
  <si>
    <t>Stretch</t>
  </si>
  <si>
    <t>Mobilise</t>
  </si>
  <si>
    <t>Activate</t>
  </si>
  <si>
    <t>SESSION 4: PREPARATION</t>
  </si>
  <si>
    <t>SESSION 3: PREPARATION</t>
  </si>
  <si>
    <t>SESSION 2: PREPARATION</t>
  </si>
  <si>
    <t>NOTES</t>
  </si>
  <si>
    <t>Week of 1-1-18</t>
  </si>
  <si>
    <t>Week of 8-1-18</t>
  </si>
  <si>
    <t>Week of 15-1-18</t>
  </si>
  <si>
    <t>Week of 22-1-18</t>
  </si>
  <si>
    <t>B1: Trap Bar Deadlift</t>
  </si>
  <si>
    <t>A1: Back Squat</t>
  </si>
  <si>
    <t>Current Max</t>
  </si>
  <si>
    <t>80% Max</t>
  </si>
  <si>
    <t>60% Max</t>
  </si>
  <si>
    <t>Rest:</t>
  </si>
  <si>
    <t>OP</t>
  </si>
  <si>
    <t>A1: Overhead Press</t>
  </si>
  <si>
    <t>A1: TB Deadlift</t>
  </si>
  <si>
    <t>ITB 30 secs</t>
  </si>
  <si>
    <t>TFL 30 secs</t>
  </si>
  <si>
    <t>Quads 30 secs</t>
  </si>
  <si>
    <t>Groins 30 secs</t>
  </si>
  <si>
    <t>Squat x 8</t>
  </si>
  <si>
    <t>Lateral Lunge x 6/6</t>
  </si>
  <si>
    <t>1 Leg RDL's x 6/6</t>
  </si>
  <si>
    <t>Clams x 10/10</t>
  </si>
  <si>
    <t>Static Hip Flexors</t>
  </si>
  <si>
    <t>Static Glutes/TFL</t>
  </si>
  <si>
    <t>Dynamic Hamstrings</t>
  </si>
  <si>
    <t>Dynamic Groins</t>
  </si>
  <si>
    <t>B1 - DB Step Up</t>
  </si>
  <si>
    <t>B2 - Barbell RDL</t>
  </si>
  <si>
    <t>B3 - Palof Press</t>
  </si>
  <si>
    <t>6ES</t>
  </si>
  <si>
    <t>NA</t>
  </si>
  <si>
    <t>8ES</t>
  </si>
  <si>
    <t>Week of 5-3-18</t>
  </si>
  <si>
    <t>Week of 12-3-18</t>
  </si>
  <si>
    <t>Week of 19-3-18</t>
  </si>
  <si>
    <t>Week of 26-3-18</t>
  </si>
  <si>
    <t>B1 - Chins</t>
  </si>
  <si>
    <t>C1 - TRX Rows</t>
  </si>
  <si>
    <t>C2 - Lateral Cable Chops</t>
  </si>
  <si>
    <t>B2 - Single Arm DB Press</t>
  </si>
  <si>
    <t>BW</t>
  </si>
  <si>
    <t>C2 - Eccentric Calf Lowers</t>
  </si>
  <si>
    <t>C3 - Deadbugs</t>
  </si>
  <si>
    <t>C1 - Barbell Hip Thrusts</t>
  </si>
  <si>
    <t>Calf Lowers with a 1:1:4 Tempo</t>
  </si>
  <si>
    <t>TRX Rows Emphasize scapula retraction</t>
  </si>
  <si>
    <t>10ES</t>
  </si>
  <si>
    <t>Accesorry Lifts Rest 2-3 Minutes between circuits</t>
  </si>
  <si>
    <t>Accesory Lifts Rest 2 Minutes Between Series</t>
  </si>
  <si>
    <t>Glute Bridges x 10</t>
  </si>
  <si>
    <t>T Spine Roll 30 Secs</t>
  </si>
  <si>
    <t>T Spine Mobility FR</t>
  </si>
  <si>
    <t>Cat Stretch</t>
  </si>
  <si>
    <t>Lat Stretch</t>
  </si>
  <si>
    <t>Y-T-W Series x 8</t>
  </si>
  <si>
    <t>Face Pulls x 8</t>
  </si>
  <si>
    <t>Push Ups x 10</t>
  </si>
  <si>
    <t xml:space="preserve">Rotatacuff Series </t>
  </si>
  <si>
    <t>Internal/External x 8</t>
  </si>
  <si>
    <t>Integrate</t>
  </si>
  <si>
    <t>Dislocations x 10</t>
  </si>
  <si>
    <t>Calves 30 secs</t>
  </si>
  <si>
    <t>Iso Bridge x 30 secs</t>
  </si>
  <si>
    <t>Banded Walks x 10</t>
  </si>
  <si>
    <t>Rev.Lunge x 6/6</t>
  </si>
  <si>
    <t>Frward Lunge x 6/6</t>
  </si>
  <si>
    <t>TRX Row to Fly x 10</t>
  </si>
  <si>
    <t>Player A: Strength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</si>
</sst>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auto="1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6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9" fillId="5" borderId="1" xfId="0" applyFont="1" applyFill="1" applyBorder="1"/>
    <xf numFmtId="0" fontId="0" fillId="0" borderId="0" xfId="0" applyFill="1" applyBorder="1" applyAlignment="1">
      <alignment horizontal="center"/>
    </xf>
    <xf numFmtId="0" fontId="2" fillId="2" borderId="0" xfId="0" applyFont="1" applyFill="1"/>
    <xf numFmtId="0" fontId="0" fillId="5" borderId="1" xfId="0" applyFont="1" applyFill="1" applyBorder="1"/>
    <xf numFmtId="0" fontId="12" fillId="0" borderId="1" xfId="0" applyFont="1" applyBorder="1"/>
    <xf numFmtId="0" fontId="12" fillId="3" borderId="1" xfId="0" applyFont="1" applyFill="1" applyBorder="1"/>
    <xf numFmtId="0" fontId="12" fillId="0" borderId="0" xfId="0" applyFont="1"/>
    <xf numFmtId="0" fontId="12" fillId="3" borderId="0" xfId="0" applyFont="1" applyFill="1"/>
    <xf numFmtId="0" fontId="12" fillId="0" borderId="9" xfId="0" applyFont="1" applyBorder="1"/>
    <xf numFmtId="0" fontId="12" fillId="0" borderId="14" xfId="0" applyFont="1" applyBorder="1"/>
    <xf numFmtId="0" fontId="12" fillId="3" borderId="9" xfId="0" applyFont="1" applyFill="1" applyBorder="1"/>
    <xf numFmtId="0" fontId="12" fillId="3" borderId="14" xfId="0" applyFont="1" applyFill="1" applyBorder="1"/>
    <xf numFmtId="0" fontId="12" fillId="0" borderId="12" xfId="0" applyFont="1" applyBorder="1"/>
    <xf numFmtId="0" fontId="12" fillId="3" borderId="12" xfId="0" applyFont="1" applyFill="1" applyBorder="1"/>
    <xf numFmtId="0" fontId="12" fillId="0" borderId="0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0" fillId="3" borderId="14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0" fontId="0" fillId="0" borderId="14" xfId="0" applyFont="1" applyBorder="1"/>
    <xf numFmtId="0" fontId="12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9" fontId="12" fillId="0" borderId="1" xfId="0" applyNumberFormat="1" applyFont="1" applyBorder="1"/>
    <xf numFmtId="9" fontId="12" fillId="3" borderId="1" xfId="0" applyNumberFormat="1" applyFont="1" applyFill="1" applyBorder="1"/>
    <xf numFmtId="0" fontId="12" fillId="0" borderId="1" xfId="0" applyNumberFormat="1" applyFont="1" applyBorder="1"/>
    <xf numFmtId="2" fontId="12" fillId="0" borderId="1" xfId="0" applyNumberFormat="1" applyFont="1" applyBorder="1"/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9" fontId="3" fillId="5" borderId="10" xfId="0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15" fillId="7" borderId="2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0927384077"/>
          <c:y val="0.14855550667253264"/>
          <c:w val="0.86486351706036746"/>
          <c:h val="0.58456859192644917"/>
        </c:manualLayout>
      </c:layout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tint val="43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tint val="43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tint val="4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January!$AU$2:$AU$5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January!$AV$2:$AV$5</c:f>
              <c:numCache>
                <c:formatCode>General</c:formatCode>
                <c:ptCount val="4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9B2-496B-8452-87805F22EC6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tint val="56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tint val="56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tint val="5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January!$AU$2:$AU$5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January!$AW$2:$AW$5</c:f>
              <c:numCache>
                <c:formatCode>General</c:formatCode>
                <c:ptCount val="4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9B2-496B-8452-87805F22EC67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tint val="69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tint val="69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tint val="69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January!$AU$2:$AU$5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January!$AX$2:$AX$5</c:f>
              <c:numCache>
                <c:formatCode>General</c:formatCode>
                <c:ptCount val="4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9B2-496B-8452-87805F22EC67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3">
                    <a:tint val="81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tint val="81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tint val="8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January!$AU$2:$AU$5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January!$AY$2:$AY$5</c:f>
              <c:numCache>
                <c:formatCode>General</c:formatCode>
                <c:ptCount val="4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89B2-496B-8452-87805F22EC67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tint val="94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tint val="94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tint val="9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January!$AU$2:$AU$5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January!$AZ$2:$AZ$5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89B2-496B-8452-87805F22EC67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3">
                    <a:shade val="93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hade val="93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shade val="9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January!$AU$2:$AU$5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January!$BA$2:$BA$5</c:f>
              <c:numCache>
                <c:formatCode>General</c:formatCode>
                <c:ptCount val="4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89B2-496B-8452-87805F22EC67}"/>
            </c:ext>
          </c:extLst>
        </c:ser>
        <c:ser>
          <c:idx val="6"/>
          <c:order val="6"/>
          <c:spPr>
            <a:solidFill>
              <a:schemeClr val="bg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January!$AU$2:$AU$5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January!$BB$2:$BB$5</c:f>
              <c:numCache>
                <c:formatCode>General</c:formatCode>
                <c:ptCount val="4"/>
                <c:pt idx="0">
                  <c:v>7279.5</c:v>
                </c:pt>
                <c:pt idx="1">
                  <c:v>5722.5</c:v>
                </c:pt>
                <c:pt idx="2">
                  <c:v>6015</c:v>
                </c:pt>
                <c:pt idx="3">
                  <c:v>6648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B2-496B-8452-87805F22EC67}"/>
            </c:ext>
          </c:extLst>
        </c:ser>
        <c:ser>
          <c:idx val="7"/>
          <c:order val="7"/>
          <c:spPr>
            <a:gradFill rotWithShape="1">
              <a:gsLst>
                <a:gs pos="0">
                  <a:schemeClr val="accent3">
                    <a:shade val="68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hade val="68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shade val="6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January!$AU$2:$AU$5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January!$BC$2:$BC$5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89B2-496B-8452-87805F22EC67}"/>
            </c:ext>
          </c:extLst>
        </c:ser>
        <c:ser>
          <c:idx val="8"/>
          <c:order val="8"/>
          <c:spPr>
            <a:gradFill rotWithShape="1">
              <a:gsLst>
                <a:gs pos="0">
                  <a:schemeClr val="accent3">
                    <a:shade val="55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hade val="55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shade val="5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January!$AU$2:$AU$5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January!$BD$2:$BD$5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89B2-496B-8452-87805F22EC67}"/>
            </c:ext>
          </c:extLst>
        </c:ser>
        <c:ser>
          <c:idx val="9"/>
          <c:order val="9"/>
          <c:spPr>
            <a:gradFill rotWithShape="1">
              <a:gsLst>
                <a:gs pos="0">
                  <a:schemeClr val="accent3">
                    <a:shade val="42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hade val="42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shade val="42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January!$AU$2:$AU$5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January!$BE$2:$BE$5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89B2-496B-8452-87805F22E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591944"/>
        <c:axId val="376584400"/>
        <c:extLst/>
      </c:barChart>
      <c:catAx>
        <c:axId val="37659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84400"/>
        <c:crosses val="autoZero"/>
        <c:auto val="1"/>
        <c:lblAlgn val="ctr"/>
        <c:lblOffset val="100"/>
        <c:noMultiLvlLbl val="0"/>
      </c:catAx>
      <c:valAx>
        <c:axId val="376584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91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47625</xdr:colOff>
      <xdr:row>0</xdr:row>
      <xdr:rowOff>75292</xdr:rowOff>
    </xdr:from>
    <xdr:to>
      <xdr:col>76</xdr:col>
      <xdr:colOff>9070</xdr:colOff>
      <xdr:row>5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81C732-C20F-459F-8457-E617F927B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90712</xdr:colOff>
      <xdr:row>1</xdr:row>
      <xdr:rowOff>74912</xdr:rowOff>
    </xdr:from>
    <xdr:to>
      <xdr:col>18</xdr:col>
      <xdr:colOff>291950</xdr:colOff>
      <xdr:row>4</xdr:row>
      <xdr:rowOff>135928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F1D6B2-9374-4D28-9815-F9186B7C5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5141" y="147483"/>
          <a:ext cx="691095" cy="6688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ro/Downloads/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ish/Documents/Qinghai%20Senke/Running%20based%20conditio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Wk 1"/>
      <sheetName val="Wk 2"/>
      <sheetName val="Wk 3"/>
      <sheetName val="Wk 4"/>
      <sheetName val="Weekly Graphs"/>
      <sheetName val="Monthly Graphs"/>
      <sheetName val="Exercises"/>
      <sheetName val="Data"/>
      <sheetName val="Monthly data"/>
      <sheetName val="Weekly Graph data"/>
      <sheetName val="Macrocycle"/>
      <sheetName val="Athlete Info"/>
      <sheetName val="Lookups"/>
      <sheetName val="Template"/>
      <sheetName val="User guid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M1">
            <v>7</v>
          </cell>
          <cell r="N1">
            <v>8</v>
          </cell>
          <cell r="O1">
            <v>9</v>
          </cell>
          <cell r="P1">
            <v>10</v>
          </cell>
          <cell r="AH1">
            <v>28</v>
          </cell>
        </row>
        <row r="2">
          <cell r="H2">
            <v>15</v>
          </cell>
        </row>
        <row r="3">
          <cell r="M3" t="str">
            <v>Intensity level</v>
          </cell>
          <cell r="N3" t="str">
            <v>Hours sleep</v>
          </cell>
          <cell r="O3" t="str">
            <v>Sleep quality</v>
          </cell>
          <cell r="P3" t="str">
            <v>Mood</v>
          </cell>
          <cell r="AH3" t="str">
            <v>Total volume</v>
          </cell>
        </row>
        <row r="4">
          <cell r="H4" t="str">
            <v>Week 1 Session 1</v>
          </cell>
          <cell r="M4">
            <v>4</v>
          </cell>
          <cell r="N4">
            <v>6</v>
          </cell>
          <cell r="O4">
            <v>3</v>
          </cell>
          <cell r="P4">
            <v>3</v>
          </cell>
          <cell r="AH4">
            <v>10244</v>
          </cell>
        </row>
        <row r="5">
          <cell r="H5" t="str">
            <v>Week 1 Session 2</v>
          </cell>
          <cell r="M5">
            <v>3</v>
          </cell>
          <cell r="N5">
            <v>8</v>
          </cell>
          <cell r="O5">
            <v>5</v>
          </cell>
          <cell r="P5">
            <v>5</v>
          </cell>
          <cell r="AH5">
            <v>12982</v>
          </cell>
        </row>
        <row r="6">
          <cell r="H6" t="str">
            <v>Week 1 Session 3</v>
          </cell>
          <cell r="M6">
            <v>4</v>
          </cell>
          <cell r="N6">
            <v>7.5</v>
          </cell>
          <cell r="O6">
            <v>3</v>
          </cell>
          <cell r="P6">
            <v>4</v>
          </cell>
          <cell r="AH6">
            <v>5544</v>
          </cell>
        </row>
        <row r="7">
          <cell r="H7" t="str">
            <v>Week 1 Session 4</v>
          </cell>
          <cell r="M7">
            <v>1</v>
          </cell>
          <cell r="N7">
            <v>0</v>
          </cell>
          <cell r="O7">
            <v>1</v>
          </cell>
          <cell r="P7">
            <v>1</v>
          </cell>
          <cell r="AH7">
            <v>0</v>
          </cell>
        </row>
        <row r="8">
          <cell r="H8" t="str">
            <v>Week 2 Session 1</v>
          </cell>
          <cell r="M8">
            <v>5</v>
          </cell>
          <cell r="N8">
            <v>8</v>
          </cell>
          <cell r="O8">
            <v>4</v>
          </cell>
          <cell r="P8">
            <v>3</v>
          </cell>
          <cell r="AH8">
            <v>8014</v>
          </cell>
        </row>
        <row r="9">
          <cell r="H9" t="str">
            <v>Week 2 Session 2</v>
          </cell>
          <cell r="M9">
            <v>3</v>
          </cell>
          <cell r="N9">
            <v>8</v>
          </cell>
          <cell r="O9">
            <v>3</v>
          </cell>
          <cell r="P9">
            <v>3</v>
          </cell>
          <cell r="AH9">
            <v>10936</v>
          </cell>
        </row>
        <row r="10">
          <cell r="H10" t="str">
            <v>Week 2 Session 3</v>
          </cell>
          <cell r="M10">
            <v>5</v>
          </cell>
          <cell r="N10">
            <v>8</v>
          </cell>
          <cell r="O10">
            <v>4</v>
          </cell>
          <cell r="P10">
            <v>4</v>
          </cell>
          <cell r="AH10">
            <v>5049</v>
          </cell>
        </row>
        <row r="11">
          <cell r="H11" t="str">
            <v>Week 2 Session 4</v>
          </cell>
          <cell r="M11">
            <v>1</v>
          </cell>
          <cell r="N11">
            <v>0</v>
          </cell>
          <cell r="O11">
            <v>1</v>
          </cell>
          <cell r="P11">
            <v>1</v>
          </cell>
          <cell r="AH11">
            <v>0</v>
          </cell>
        </row>
        <row r="12">
          <cell r="H12" t="str">
            <v>Week 3 Session 1</v>
          </cell>
          <cell r="M12">
            <v>6</v>
          </cell>
          <cell r="N12">
            <v>9</v>
          </cell>
          <cell r="O12">
            <v>4</v>
          </cell>
          <cell r="P12">
            <v>5</v>
          </cell>
          <cell r="AH12">
            <v>8259</v>
          </cell>
        </row>
        <row r="13">
          <cell r="H13" t="str">
            <v>Week 3 Session 2</v>
          </cell>
          <cell r="M13">
            <v>3</v>
          </cell>
          <cell r="N13">
            <v>8</v>
          </cell>
          <cell r="O13">
            <v>4</v>
          </cell>
          <cell r="P13">
            <v>5</v>
          </cell>
          <cell r="AH13">
            <v>10288</v>
          </cell>
        </row>
        <row r="14">
          <cell r="H14" t="str">
            <v>Week 3 Session 3</v>
          </cell>
          <cell r="M14">
            <v>6</v>
          </cell>
          <cell r="N14">
            <v>10</v>
          </cell>
          <cell r="O14">
            <v>4</v>
          </cell>
          <cell r="P14">
            <v>4</v>
          </cell>
          <cell r="AH14">
            <v>4170</v>
          </cell>
        </row>
        <row r="15">
          <cell r="H15" t="str">
            <v>Week 3 Session 4</v>
          </cell>
          <cell r="M15">
            <v>1</v>
          </cell>
          <cell r="N15">
            <v>0</v>
          </cell>
          <cell r="O15">
            <v>1</v>
          </cell>
          <cell r="P15">
            <v>1</v>
          </cell>
          <cell r="AH15">
            <v>0</v>
          </cell>
        </row>
        <row r="16">
          <cell r="H16" t="str">
            <v>Week 4 Session 1</v>
          </cell>
          <cell r="M16">
            <v>4</v>
          </cell>
          <cell r="N16">
            <v>9</v>
          </cell>
          <cell r="O16">
            <v>4</v>
          </cell>
          <cell r="P16">
            <v>4</v>
          </cell>
          <cell r="AH16">
            <v>8638</v>
          </cell>
        </row>
        <row r="17">
          <cell r="H17" t="str">
            <v>Week 4 Session 2</v>
          </cell>
          <cell r="M17">
            <v>3</v>
          </cell>
          <cell r="N17">
            <v>10</v>
          </cell>
          <cell r="O17">
            <v>4</v>
          </cell>
          <cell r="P17">
            <v>5</v>
          </cell>
          <cell r="AH17">
            <v>9120</v>
          </cell>
        </row>
        <row r="18">
          <cell r="H18" t="str">
            <v>Week 4 Session 3</v>
          </cell>
          <cell r="M18">
            <v>1</v>
          </cell>
          <cell r="N18">
            <v>0</v>
          </cell>
          <cell r="O18">
            <v>1</v>
          </cell>
          <cell r="P18">
            <v>1</v>
          </cell>
          <cell r="AH18">
            <v>0</v>
          </cell>
        </row>
        <row r="19">
          <cell r="H19" t="str">
            <v>Week 4 Session 4</v>
          </cell>
          <cell r="M19">
            <v>1</v>
          </cell>
          <cell r="N19">
            <v>0</v>
          </cell>
          <cell r="O19">
            <v>1</v>
          </cell>
          <cell r="P19">
            <v>1</v>
          </cell>
          <cell r="AH19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itioning MT"/>
      <sheetName val="Conditioning Cal"/>
      <sheetName val="Strength MT"/>
      <sheetName val="Strength Cal"/>
      <sheetName val="Competition Cycle"/>
      <sheetName val="Schedule"/>
      <sheetName val="Training Load"/>
      <sheetName val="Somatotypes"/>
      <sheetName val="3RM Squat"/>
      <sheetName val="Kris-Macrocycle"/>
      <sheetName val="Kris-Strength"/>
      <sheetName val="Kris-Anaerobic"/>
    </sheetNames>
    <sheetDataSet>
      <sheetData sheetId="0">
        <row r="45">
          <cell r="A45" t="str">
            <v>Continuous Extensive</v>
          </cell>
        </row>
        <row r="46">
          <cell r="A46" t="str">
            <v>Variable method (Fartlek)</v>
          </cell>
        </row>
        <row r="47">
          <cell r="A47" t="str">
            <v>Continuous Intensive</v>
          </cell>
        </row>
        <row r="48">
          <cell r="A48" t="str">
            <v>Continuous Sweet Spot</v>
          </cell>
        </row>
        <row r="49">
          <cell r="A49" t="str">
            <v>Threshold run</v>
          </cell>
        </row>
        <row r="50">
          <cell r="A50" t="str">
            <v>Extensive intervals</v>
          </cell>
        </row>
        <row r="51">
          <cell r="A51" t="str">
            <v>Baker run #1</v>
          </cell>
        </row>
        <row r="52">
          <cell r="A52" t="str">
            <v>Baker run #2</v>
          </cell>
        </row>
        <row r="53">
          <cell r="A53" t="str">
            <v>Intensive Intervals</v>
          </cell>
        </row>
        <row r="54">
          <cell r="A54" t="str">
            <v>Extensive intermittents</v>
          </cell>
        </row>
        <row r="55">
          <cell r="A55" t="str">
            <v>Intensive intermittents</v>
          </cell>
        </row>
        <row r="56">
          <cell r="A56" t="str">
            <v>Explosive repeat</v>
          </cell>
        </row>
        <row r="57">
          <cell r="A57" t="str">
            <v>Lactic Capacity intervals</v>
          </cell>
        </row>
        <row r="58">
          <cell r="A58" t="str">
            <v>Lactic Explosive repeat</v>
          </cell>
        </row>
        <row r="59">
          <cell r="A59" t="str">
            <v>Lactic Power intervals</v>
          </cell>
        </row>
        <row r="60">
          <cell r="A60" t="str">
            <v>Alactic Capacity intervals</v>
          </cell>
        </row>
        <row r="61">
          <cell r="A61" t="str">
            <v>Alactic Power intervals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9CEE-FFC4-43A3-8A38-3AC0EB1232F1}">
  <sheetPr>
    <pageSetUpPr fitToPage="1"/>
  </sheetPr>
  <dimension ref="A1:BY53"/>
  <sheetViews>
    <sheetView showGridLines="0" tabSelected="1" topLeftCell="B1" zoomScale="120" zoomScaleNormal="120" workbookViewId="0">
      <selection sqref="A1:A1048576"/>
    </sheetView>
  </sheetViews>
  <sheetFormatPr defaultColWidth="0" defaultRowHeight="14.5" zeroHeight="1" x14ac:dyDescent="0.35"/>
  <cols>
    <col min="1" max="1" width="3.08984375" hidden="1" customWidth="1"/>
    <col min="2" max="2" width="3.08984375" customWidth="1"/>
    <col min="3" max="3" width="16.6328125" customWidth="1"/>
    <col min="4" max="6" width="3.54296875" customWidth="1"/>
    <col min="7" max="7" width="5.1796875" customWidth="1"/>
    <col min="8" max="10" width="3.54296875" customWidth="1"/>
    <col min="11" max="11" width="5.1796875" customWidth="1"/>
    <col min="12" max="14" width="3.54296875" customWidth="1"/>
    <col min="15" max="15" width="5.1796875" customWidth="1"/>
    <col min="16" max="18" width="3.54296875" customWidth="1"/>
    <col min="19" max="19" width="5.1796875" customWidth="1"/>
    <col min="20" max="20" width="6.1796875" customWidth="1"/>
    <col min="21" max="21" width="6.81640625" customWidth="1"/>
    <col min="22" max="22" width="16.6328125" customWidth="1"/>
    <col min="23" max="25" width="3.54296875" customWidth="1"/>
    <col min="26" max="26" width="5.1796875" customWidth="1"/>
    <col min="27" max="29" width="3.54296875" customWidth="1"/>
    <col min="30" max="30" width="5.1796875" customWidth="1"/>
    <col min="31" max="33" width="3.54296875" customWidth="1"/>
    <col min="34" max="34" width="5.1796875" customWidth="1"/>
    <col min="35" max="37" width="3.54296875" customWidth="1"/>
    <col min="38" max="38" width="5.1796875" customWidth="1"/>
    <col min="39" max="39" width="4.90625" customWidth="1"/>
    <col min="40" max="40" width="5.6328125" customWidth="1"/>
    <col min="41" max="41" width="16.6328125" customWidth="1"/>
    <col min="42" max="44" width="3.54296875" customWidth="1"/>
    <col min="45" max="45" width="5.1796875" customWidth="1"/>
    <col min="46" max="48" width="3.54296875" customWidth="1"/>
    <col min="49" max="49" width="5.1796875" customWidth="1"/>
    <col min="50" max="52" width="3.54296875" customWidth="1"/>
    <col min="53" max="53" width="5.1796875" customWidth="1"/>
    <col min="54" max="56" width="3.54296875" customWidth="1"/>
    <col min="57" max="57" width="5.1796875" customWidth="1"/>
    <col min="58" max="58" width="3.1796875" customWidth="1"/>
    <col min="59" max="59" width="6.81640625" hidden="1" customWidth="1"/>
    <col min="60" max="60" width="16.6328125" hidden="1" customWidth="1"/>
    <col min="61" max="63" width="3.453125" hidden="1" customWidth="1"/>
    <col min="64" max="64" width="5.1796875" hidden="1" customWidth="1"/>
    <col min="65" max="67" width="3.453125" hidden="1" customWidth="1"/>
    <col min="68" max="68" width="5.1796875" hidden="1" customWidth="1"/>
    <col min="69" max="71" width="3.453125" hidden="1" customWidth="1"/>
    <col min="72" max="72" width="5.1796875" hidden="1" customWidth="1"/>
    <col min="73" max="75" width="3.453125" hidden="1" customWidth="1"/>
    <col min="76" max="76" width="5.1796875" hidden="1" customWidth="1"/>
    <col min="77" max="77" width="8" hidden="1" customWidth="1"/>
    <col min="78" max="78" width="8.90625" hidden="1" customWidth="1"/>
    <col min="79" max="16384" width="8.90625" hidden="1"/>
  </cols>
  <sheetData>
    <row r="1" spans="3:76" ht="6" customHeight="1" thickBot="1" x14ac:dyDescent="0.4"/>
    <row r="2" spans="3:76" ht="16.5" customHeight="1" thickBot="1" x14ac:dyDescent="0.4">
      <c r="C2" s="45" t="s">
        <v>97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39"/>
      <c r="R2" s="39"/>
      <c r="S2" s="40"/>
      <c r="V2" s="144" t="s">
        <v>0</v>
      </c>
      <c r="W2" s="145"/>
      <c r="X2" s="145"/>
      <c r="Y2" s="145"/>
      <c r="Z2" s="146"/>
      <c r="AA2" s="149" t="s">
        <v>41</v>
      </c>
      <c r="AB2" s="150"/>
      <c r="AC2" s="149" t="s">
        <v>6</v>
      </c>
      <c r="AD2" s="150"/>
      <c r="AE2" s="149" t="s">
        <v>7</v>
      </c>
      <c r="AF2" s="150"/>
      <c r="AG2" s="149" t="s">
        <v>9</v>
      </c>
      <c r="AH2" s="150"/>
      <c r="AI2" s="149" t="s">
        <v>8</v>
      </c>
      <c r="AJ2" s="150"/>
      <c r="AK2" s="147" t="s">
        <v>11</v>
      </c>
      <c r="AL2" s="148"/>
      <c r="AO2" s="77" t="s">
        <v>20</v>
      </c>
      <c r="AP2" s="78"/>
      <c r="AQ2" s="78"/>
      <c r="AR2" s="78"/>
      <c r="AS2" s="78"/>
      <c r="AT2" s="79"/>
      <c r="AU2" s="51" t="s">
        <v>16</v>
      </c>
      <c r="AV2" s="52"/>
      <c r="AW2" s="52"/>
      <c r="AX2" s="52"/>
      <c r="AY2" s="52"/>
      <c r="AZ2" s="52"/>
      <c r="BA2" s="53"/>
      <c r="BB2" s="54">
        <f>SUM(G19:G24,G26:G31,Z19:Z24,Z26:Z31,AS19:AS24,AS26:AS31,G34:G37,G39:G42,G44:G47,Z34:Z37,Z39:Z42,Z44:Z47,AS34:AS37,AS39:AS42,AS44:AS46,AS46,AS46:AS47,BL19:BL24,BL26:BL31,BL34:BL37,BL39:BL42,BL44:BL47)</f>
        <v>7279.5</v>
      </c>
      <c r="BC2" s="55"/>
      <c r="BD2" s="55"/>
      <c r="BE2" s="56"/>
      <c r="BF2" s="2"/>
      <c r="BG2" s="26"/>
      <c r="BH2" s="1"/>
    </row>
    <row r="3" spans="3:76" ht="16" customHeight="1" thickBot="1" x14ac:dyDescent="0.4"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1"/>
      <c r="R3" s="41"/>
      <c r="S3" s="42"/>
      <c r="V3" s="151" t="s">
        <v>37</v>
      </c>
      <c r="W3" s="152"/>
      <c r="X3" s="152"/>
      <c r="Y3" s="152"/>
      <c r="Z3" s="153"/>
      <c r="AA3" s="154">
        <v>70</v>
      </c>
      <c r="AB3" s="155"/>
      <c r="AC3" s="154">
        <v>170</v>
      </c>
      <c r="AD3" s="155"/>
      <c r="AE3" s="154">
        <v>210</v>
      </c>
      <c r="AF3" s="155"/>
      <c r="AG3" s="154">
        <v>100</v>
      </c>
      <c r="AH3" s="155"/>
      <c r="AI3" s="154">
        <v>0</v>
      </c>
      <c r="AJ3" s="155"/>
      <c r="AK3" s="154">
        <v>0</v>
      </c>
      <c r="AL3" s="155"/>
      <c r="AM3" s="5"/>
      <c r="AN3" s="5"/>
      <c r="AO3" s="80"/>
      <c r="AP3" s="81"/>
      <c r="AQ3" s="81"/>
      <c r="AR3" s="81"/>
      <c r="AS3" s="81"/>
      <c r="AT3" s="82"/>
      <c r="AU3" s="51" t="s">
        <v>17</v>
      </c>
      <c r="AV3" s="52"/>
      <c r="AW3" s="52"/>
      <c r="AX3" s="52"/>
      <c r="AY3" s="52"/>
      <c r="AZ3" s="52"/>
      <c r="BA3" s="53"/>
      <c r="BB3" s="54">
        <f>SUM(K19:K24,K26:K31,K34:K37,K39:K52,AD19:AD24,AD26:AD31,AD34:AD37,AD39:AD42,AD44:AD46,AD46,AD49:AD52,AW19:AW24,AW26:AW31,AW34:AW37,AW37,AW39:AW42,AW44:AW47,AW49:AW52,BP19:BP24,BP26:BP30,BP34:BP37,BP39:BP42,BP44:BP47,BP49:BP52)</f>
        <v>5722.5</v>
      </c>
      <c r="BC3" s="55"/>
      <c r="BD3" s="55"/>
      <c r="BE3" s="56"/>
      <c r="BF3" s="2"/>
      <c r="BG3" s="26"/>
      <c r="BH3" s="1"/>
    </row>
    <row r="4" spans="3:76" ht="16" customHeight="1" thickBot="1" x14ac:dyDescent="0.4"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1"/>
      <c r="R4" s="41"/>
      <c r="S4" s="42"/>
      <c r="V4" s="75" t="s">
        <v>38</v>
      </c>
      <c r="W4" s="76"/>
      <c r="X4" s="76"/>
      <c r="Y4" s="76"/>
      <c r="Z4" s="76"/>
      <c r="AA4" s="71">
        <f>AA3*0.8</f>
        <v>56</v>
      </c>
      <c r="AB4" s="72"/>
      <c r="AC4" s="71">
        <f t="shared" ref="AC4" si="0">AC3*0.8</f>
        <v>136</v>
      </c>
      <c r="AD4" s="72"/>
      <c r="AE4" s="71">
        <f t="shared" ref="AE4" si="1">AE3*0.8</f>
        <v>168</v>
      </c>
      <c r="AF4" s="72"/>
      <c r="AG4" s="71">
        <f t="shared" ref="AG4" si="2">AG3*0.8</f>
        <v>80</v>
      </c>
      <c r="AH4" s="72"/>
      <c r="AI4" s="71">
        <f t="shared" ref="AI4" si="3">AI3*0.8</f>
        <v>0</v>
      </c>
      <c r="AJ4" s="72"/>
      <c r="AK4" s="71">
        <f t="shared" ref="AK4" si="4">AK3*0.8</f>
        <v>0</v>
      </c>
      <c r="AL4" s="72"/>
      <c r="AM4" s="5"/>
      <c r="AN4" s="5"/>
      <c r="AO4" s="80"/>
      <c r="AP4" s="81"/>
      <c r="AQ4" s="81"/>
      <c r="AR4" s="81"/>
      <c r="AS4" s="81"/>
      <c r="AT4" s="82"/>
      <c r="AU4" s="51" t="s">
        <v>18</v>
      </c>
      <c r="AV4" s="52"/>
      <c r="AW4" s="52"/>
      <c r="AX4" s="52"/>
      <c r="AY4" s="52"/>
      <c r="AZ4" s="52"/>
      <c r="BA4" s="53"/>
      <c r="BB4" s="54">
        <f>SUM(O18:O24,O26:O30,O34:O37,O37,O39:O42,O44:O47,O49:O52,AH19:AH24,AH26:AH31,AH34:AH37,AH39:AH42,AH44:AH47,AH49:AH52,BA19:BA24,BA26:BA31,BA34:BA37,BA39:BA42,BA44:BA47,BA49:BA52,BT19:BT24,BT26:BT31,BT34:BT37,BT39:BT42,BT44:BT47,BT49:BT52)</f>
        <v>6015</v>
      </c>
      <c r="BC4" s="55"/>
      <c r="BD4" s="55"/>
      <c r="BE4" s="56"/>
      <c r="BF4" s="2"/>
      <c r="BG4" s="26"/>
      <c r="BH4" s="1"/>
    </row>
    <row r="5" spans="3:76" ht="16" customHeight="1" thickBot="1" x14ac:dyDescent="0.4"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43"/>
      <c r="R5" s="43"/>
      <c r="S5" s="44"/>
      <c r="V5" s="73" t="s">
        <v>39</v>
      </c>
      <c r="W5" s="74"/>
      <c r="X5" s="74"/>
      <c r="Y5" s="74"/>
      <c r="Z5" s="74"/>
      <c r="AA5" s="57">
        <f>AA3*0.6</f>
        <v>42</v>
      </c>
      <c r="AB5" s="58"/>
      <c r="AC5" s="57">
        <f t="shared" ref="AC5" si="5">AC3*0.6</f>
        <v>102</v>
      </c>
      <c r="AD5" s="58"/>
      <c r="AE5" s="57">
        <f t="shared" ref="AE5" si="6">AE3*0.6</f>
        <v>126</v>
      </c>
      <c r="AF5" s="58"/>
      <c r="AG5" s="57">
        <f t="shared" ref="AG5" si="7">AG3*0.6</f>
        <v>60</v>
      </c>
      <c r="AH5" s="58"/>
      <c r="AI5" s="57">
        <f t="shared" ref="AI5" si="8">AI3*0.6</f>
        <v>0</v>
      </c>
      <c r="AJ5" s="58"/>
      <c r="AK5" s="57">
        <f t="shared" ref="AK5" si="9">AK3*0.6</f>
        <v>0</v>
      </c>
      <c r="AL5" s="58"/>
      <c r="AM5" s="5"/>
      <c r="AN5" s="5"/>
      <c r="AO5" s="83"/>
      <c r="AP5" s="84"/>
      <c r="AQ5" s="84"/>
      <c r="AR5" s="84"/>
      <c r="AS5" s="84"/>
      <c r="AT5" s="85"/>
      <c r="AU5" s="51" t="s">
        <v>19</v>
      </c>
      <c r="AV5" s="52"/>
      <c r="AW5" s="52"/>
      <c r="AX5" s="52"/>
      <c r="AY5" s="52"/>
      <c r="AZ5" s="52"/>
      <c r="BA5" s="53"/>
      <c r="BB5" s="54">
        <f>SUM(S19:S24,S26:S31,S34:S37,S39:S42,S44:S47,S49:S52,AL19:AL24,AL26:AL30,AL26:AL31,AL34:AL37,AL39:AL42,AL44:AL47,AL49:AL52,BE19:BE24,BE26:BE31,BE34:BE37,BE39:BE42,BE44:BE46,BE46,BE46,BE46,BE49:BE52,BX19:BX24,BX26:BX31,BX34:BX37,BX39:BX42,BX44:BX47,BX49:BX52)</f>
        <v>6648</v>
      </c>
      <c r="BC5" s="55"/>
      <c r="BD5" s="55"/>
      <c r="BE5" s="56"/>
      <c r="BF5" s="2"/>
      <c r="BG5" s="26"/>
      <c r="BH5" s="1"/>
    </row>
    <row r="6" spans="3:76" ht="3.65" customHeight="1" x14ac:dyDescent="0.35"/>
    <row r="7" spans="3:76" ht="25.5" customHeight="1" x14ac:dyDescent="0.6">
      <c r="C7" s="8"/>
      <c r="D7" s="70" t="s">
        <v>12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8"/>
      <c r="Q7" s="8"/>
      <c r="R7" s="8"/>
      <c r="S7" s="8"/>
      <c r="V7" s="8"/>
      <c r="W7" s="70" t="s">
        <v>13</v>
      </c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8"/>
      <c r="AJ7" s="8"/>
      <c r="AK7" s="8"/>
      <c r="AL7" s="8"/>
      <c r="AO7" s="8"/>
      <c r="AP7" s="70" t="s">
        <v>14</v>
      </c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8"/>
      <c r="BC7" s="8"/>
      <c r="BD7" s="8"/>
      <c r="BE7" s="8"/>
      <c r="BH7" s="8"/>
      <c r="BI7" s="70" t="s">
        <v>15</v>
      </c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8"/>
      <c r="BV7" s="8"/>
      <c r="BW7" s="8"/>
      <c r="BX7" s="8"/>
    </row>
    <row r="8" spans="3:76" ht="4.75" customHeight="1" thickBot="1" x14ac:dyDescent="0.4"/>
    <row r="9" spans="3:76" ht="15" customHeight="1" thickBot="1" x14ac:dyDescent="0.4">
      <c r="C9" s="62" t="s">
        <v>22</v>
      </c>
      <c r="D9" s="59" t="s">
        <v>23</v>
      </c>
      <c r="E9" s="60"/>
      <c r="F9" s="60"/>
      <c r="G9" s="61"/>
      <c r="H9" s="59" t="s">
        <v>24</v>
      </c>
      <c r="I9" s="60"/>
      <c r="J9" s="60"/>
      <c r="K9" s="61"/>
      <c r="L9" s="59" t="s">
        <v>26</v>
      </c>
      <c r="M9" s="60"/>
      <c r="N9" s="60"/>
      <c r="O9" s="61"/>
      <c r="P9" s="59" t="s">
        <v>89</v>
      </c>
      <c r="Q9" s="60"/>
      <c r="R9" s="60"/>
      <c r="S9" s="61"/>
      <c r="T9" s="12"/>
      <c r="U9" s="12"/>
      <c r="V9" s="62" t="s">
        <v>29</v>
      </c>
      <c r="W9" s="59" t="s">
        <v>23</v>
      </c>
      <c r="X9" s="60"/>
      <c r="Y9" s="60"/>
      <c r="Z9" s="61"/>
      <c r="AA9" s="59" t="s">
        <v>24</v>
      </c>
      <c r="AB9" s="60"/>
      <c r="AC9" s="60"/>
      <c r="AD9" s="61"/>
      <c r="AE9" s="59" t="s">
        <v>26</v>
      </c>
      <c r="AF9" s="60"/>
      <c r="AG9" s="60"/>
      <c r="AH9" s="61"/>
      <c r="AI9" s="59" t="s">
        <v>89</v>
      </c>
      <c r="AJ9" s="60"/>
      <c r="AK9" s="60"/>
      <c r="AL9" s="61"/>
      <c r="AM9" s="12"/>
      <c r="AN9" s="12"/>
      <c r="AO9" s="62" t="s">
        <v>28</v>
      </c>
      <c r="AP9" s="59" t="s">
        <v>23</v>
      </c>
      <c r="AQ9" s="60"/>
      <c r="AR9" s="60"/>
      <c r="AS9" s="61"/>
      <c r="AT9" s="59" t="s">
        <v>24</v>
      </c>
      <c r="AU9" s="60"/>
      <c r="AV9" s="60"/>
      <c r="AW9" s="61"/>
      <c r="AX9" s="59" t="s">
        <v>26</v>
      </c>
      <c r="AY9" s="60"/>
      <c r="AZ9" s="60"/>
      <c r="BA9" s="61"/>
      <c r="BB9" s="59" t="s">
        <v>89</v>
      </c>
      <c r="BC9" s="60"/>
      <c r="BD9" s="60"/>
      <c r="BE9" s="61"/>
      <c r="BF9" s="12"/>
      <c r="BG9" s="12"/>
      <c r="BH9" s="62" t="s">
        <v>27</v>
      </c>
      <c r="BI9" s="59" t="s">
        <v>23</v>
      </c>
      <c r="BJ9" s="60"/>
      <c r="BK9" s="60"/>
      <c r="BL9" s="61"/>
      <c r="BM9" s="59" t="s">
        <v>24</v>
      </c>
      <c r="BN9" s="60"/>
      <c r="BO9" s="60"/>
      <c r="BP9" s="61"/>
      <c r="BQ9" s="59" t="s">
        <v>25</v>
      </c>
      <c r="BR9" s="60"/>
      <c r="BS9" s="60"/>
      <c r="BT9" s="61"/>
      <c r="BU9" s="59" t="s">
        <v>26</v>
      </c>
      <c r="BV9" s="60"/>
      <c r="BW9" s="60"/>
      <c r="BX9" s="61"/>
    </row>
    <row r="10" spans="3:76" ht="12.65" customHeight="1" thickBot="1" x14ac:dyDescent="0.4">
      <c r="C10" s="63"/>
      <c r="D10" s="68" t="s">
        <v>44</v>
      </c>
      <c r="E10" s="69"/>
      <c r="F10" s="69"/>
      <c r="G10" s="69"/>
      <c r="H10" s="65" t="s">
        <v>52</v>
      </c>
      <c r="I10" s="66"/>
      <c r="J10" s="66"/>
      <c r="K10" s="66"/>
      <c r="L10" s="68" t="s">
        <v>79</v>
      </c>
      <c r="M10" s="69"/>
      <c r="N10" s="69"/>
      <c r="O10" s="69"/>
      <c r="P10" s="65" t="s">
        <v>48</v>
      </c>
      <c r="Q10" s="66"/>
      <c r="R10" s="66"/>
      <c r="S10" s="67"/>
      <c r="T10" s="12"/>
      <c r="U10" s="12"/>
      <c r="V10" s="63"/>
      <c r="W10" s="68" t="s">
        <v>80</v>
      </c>
      <c r="X10" s="69"/>
      <c r="Y10" s="69"/>
      <c r="Z10" s="69"/>
      <c r="AA10" s="65" t="s">
        <v>82</v>
      </c>
      <c r="AB10" s="66"/>
      <c r="AC10" s="66"/>
      <c r="AD10" s="66"/>
      <c r="AE10" s="68" t="s">
        <v>84</v>
      </c>
      <c r="AF10" s="69"/>
      <c r="AG10" s="69"/>
      <c r="AH10" s="69"/>
      <c r="AI10" s="65" t="s">
        <v>86</v>
      </c>
      <c r="AJ10" s="66"/>
      <c r="AK10" s="66"/>
      <c r="AL10" s="67"/>
      <c r="AM10" s="12"/>
      <c r="AN10" s="12"/>
      <c r="AO10" s="63"/>
      <c r="AP10" s="68" t="s">
        <v>44</v>
      </c>
      <c r="AQ10" s="69"/>
      <c r="AR10" s="69"/>
      <c r="AS10" s="69"/>
      <c r="AT10" s="65" t="s">
        <v>52</v>
      </c>
      <c r="AU10" s="66"/>
      <c r="AV10" s="66"/>
      <c r="AW10" s="66"/>
      <c r="AX10" s="68" t="s">
        <v>92</v>
      </c>
      <c r="AY10" s="69"/>
      <c r="AZ10" s="69"/>
      <c r="BA10" s="69"/>
      <c r="BB10" s="65" t="s">
        <v>48</v>
      </c>
      <c r="BC10" s="66"/>
      <c r="BD10" s="66"/>
      <c r="BE10" s="67"/>
      <c r="BF10" s="12"/>
      <c r="BG10" s="12"/>
      <c r="BH10" s="63"/>
      <c r="BI10" s="86"/>
      <c r="BJ10" s="87"/>
      <c r="BK10" s="87"/>
      <c r="BL10" s="87"/>
      <c r="BM10" s="88"/>
      <c r="BN10" s="89"/>
      <c r="BO10" s="89"/>
      <c r="BP10" s="89"/>
      <c r="BQ10" s="86"/>
      <c r="BR10" s="87"/>
      <c r="BS10" s="87"/>
      <c r="BT10" s="87"/>
      <c r="BU10" s="88"/>
      <c r="BV10" s="89"/>
      <c r="BW10" s="89"/>
      <c r="BX10" s="90"/>
    </row>
    <row r="11" spans="3:76" ht="12.65" customHeight="1" thickBot="1" x14ac:dyDescent="0.4">
      <c r="C11" s="63"/>
      <c r="D11" s="68" t="s">
        <v>45</v>
      </c>
      <c r="E11" s="69"/>
      <c r="F11" s="69"/>
      <c r="G11" s="69"/>
      <c r="H11" s="65" t="s">
        <v>53</v>
      </c>
      <c r="I11" s="66"/>
      <c r="J11" s="66"/>
      <c r="K11" s="66"/>
      <c r="L11" s="68" t="s">
        <v>51</v>
      </c>
      <c r="M11" s="69"/>
      <c r="N11" s="69"/>
      <c r="O11" s="69"/>
      <c r="P11" s="65" t="s">
        <v>95</v>
      </c>
      <c r="Q11" s="66"/>
      <c r="R11" s="66"/>
      <c r="S11" s="67"/>
      <c r="T11" s="12"/>
      <c r="U11" s="12"/>
      <c r="V11" s="63"/>
      <c r="W11" s="68" t="s">
        <v>81</v>
      </c>
      <c r="X11" s="69"/>
      <c r="Y11" s="69"/>
      <c r="Z11" s="69"/>
      <c r="AA11" s="65" t="s">
        <v>83</v>
      </c>
      <c r="AB11" s="66"/>
      <c r="AC11" s="66"/>
      <c r="AD11" s="66"/>
      <c r="AE11" s="68" t="s">
        <v>85</v>
      </c>
      <c r="AF11" s="69"/>
      <c r="AG11" s="69"/>
      <c r="AH11" s="69"/>
      <c r="AI11" s="65" t="s">
        <v>96</v>
      </c>
      <c r="AJ11" s="66"/>
      <c r="AK11" s="66"/>
      <c r="AL11" s="67"/>
      <c r="AM11" s="12"/>
      <c r="AN11" s="12"/>
      <c r="AO11" s="63"/>
      <c r="AP11" s="68" t="s">
        <v>45</v>
      </c>
      <c r="AQ11" s="69"/>
      <c r="AR11" s="69"/>
      <c r="AS11" s="69"/>
      <c r="AT11" s="65" t="s">
        <v>53</v>
      </c>
      <c r="AU11" s="66"/>
      <c r="AV11" s="66"/>
      <c r="AW11" s="66"/>
      <c r="AX11" s="68" t="s">
        <v>93</v>
      </c>
      <c r="AY11" s="69"/>
      <c r="AZ11" s="69"/>
      <c r="BA11" s="69"/>
      <c r="BB11" s="65" t="s">
        <v>94</v>
      </c>
      <c r="BC11" s="66"/>
      <c r="BD11" s="66"/>
      <c r="BE11" s="67"/>
      <c r="BF11" s="12"/>
      <c r="BG11" s="12"/>
      <c r="BH11" s="63"/>
      <c r="BI11" s="86"/>
      <c r="BJ11" s="87"/>
      <c r="BK11" s="87"/>
      <c r="BL11" s="87"/>
      <c r="BM11" s="88"/>
      <c r="BN11" s="89"/>
      <c r="BO11" s="89"/>
      <c r="BP11" s="89"/>
      <c r="BQ11" s="86"/>
      <c r="BR11" s="87"/>
      <c r="BS11" s="87"/>
      <c r="BT11" s="87"/>
      <c r="BU11" s="88"/>
      <c r="BV11" s="89"/>
      <c r="BW11" s="89"/>
      <c r="BX11" s="90"/>
    </row>
    <row r="12" spans="3:76" ht="12.65" customHeight="1" thickBot="1" x14ac:dyDescent="0.4">
      <c r="C12" s="63"/>
      <c r="D12" s="68" t="s">
        <v>46</v>
      </c>
      <c r="E12" s="69"/>
      <c r="F12" s="69"/>
      <c r="G12" s="69"/>
      <c r="H12" s="65" t="s">
        <v>54</v>
      </c>
      <c r="I12" s="66"/>
      <c r="J12" s="66"/>
      <c r="K12" s="66"/>
      <c r="L12" s="68"/>
      <c r="M12" s="69"/>
      <c r="N12" s="69"/>
      <c r="O12" s="69"/>
      <c r="P12" s="65" t="s">
        <v>49</v>
      </c>
      <c r="Q12" s="66"/>
      <c r="R12" s="66"/>
      <c r="S12" s="67"/>
      <c r="T12" s="12"/>
      <c r="U12" s="12"/>
      <c r="V12" s="63"/>
      <c r="W12" s="68"/>
      <c r="X12" s="69"/>
      <c r="Y12" s="69"/>
      <c r="Z12" s="69"/>
      <c r="AA12" s="65"/>
      <c r="AB12" s="66"/>
      <c r="AC12" s="66"/>
      <c r="AD12" s="66"/>
      <c r="AE12" s="68" t="s">
        <v>87</v>
      </c>
      <c r="AF12" s="69"/>
      <c r="AG12" s="69"/>
      <c r="AH12" s="69"/>
      <c r="AI12" s="65" t="s">
        <v>90</v>
      </c>
      <c r="AJ12" s="66"/>
      <c r="AK12" s="66"/>
      <c r="AL12" s="67"/>
      <c r="AM12" s="12"/>
      <c r="AN12" s="12"/>
      <c r="AO12" s="63"/>
      <c r="AP12" s="68" t="s">
        <v>46</v>
      </c>
      <c r="AQ12" s="69"/>
      <c r="AR12" s="69"/>
      <c r="AS12" s="69"/>
      <c r="AT12" s="65" t="s">
        <v>54</v>
      </c>
      <c r="AU12" s="66"/>
      <c r="AV12" s="66"/>
      <c r="AW12" s="66"/>
      <c r="AX12" s="68"/>
      <c r="AY12" s="69"/>
      <c r="AZ12" s="69"/>
      <c r="BA12" s="69"/>
      <c r="BB12" s="65" t="s">
        <v>49</v>
      </c>
      <c r="BC12" s="66"/>
      <c r="BD12" s="66"/>
      <c r="BE12" s="67"/>
      <c r="BF12" s="12"/>
      <c r="BG12" s="12"/>
      <c r="BH12" s="63"/>
      <c r="BI12" s="86"/>
      <c r="BJ12" s="87"/>
      <c r="BK12" s="87"/>
      <c r="BL12" s="87"/>
      <c r="BM12" s="88"/>
      <c r="BN12" s="89"/>
      <c r="BO12" s="89"/>
      <c r="BP12" s="89"/>
      <c r="BQ12" s="86"/>
      <c r="BR12" s="87"/>
      <c r="BS12" s="87"/>
      <c r="BT12" s="87"/>
      <c r="BU12" s="88"/>
      <c r="BV12" s="89"/>
      <c r="BW12" s="89"/>
      <c r="BX12" s="90"/>
    </row>
    <row r="13" spans="3:76" ht="12.65" customHeight="1" thickBot="1" x14ac:dyDescent="0.4">
      <c r="C13" s="63"/>
      <c r="D13" s="91" t="s">
        <v>47</v>
      </c>
      <c r="E13" s="92"/>
      <c r="F13" s="92"/>
      <c r="G13" s="92"/>
      <c r="H13" s="93" t="s">
        <v>55</v>
      </c>
      <c r="I13" s="94"/>
      <c r="J13" s="94"/>
      <c r="K13" s="94"/>
      <c r="L13" s="91"/>
      <c r="M13" s="92"/>
      <c r="N13" s="92"/>
      <c r="O13" s="92"/>
      <c r="P13" s="93" t="s">
        <v>50</v>
      </c>
      <c r="Q13" s="94"/>
      <c r="R13" s="94"/>
      <c r="S13" s="95"/>
      <c r="T13" s="12"/>
      <c r="U13" s="12"/>
      <c r="V13" s="63"/>
      <c r="W13" s="91"/>
      <c r="X13" s="92"/>
      <c r="Y13" s="92"/>
      <c r="Z13" s="92"/>
      <c r="AA13" s="93"/>
      <c r="AB13" s="94"/>
      <c r="AC13" s="94"/>
      <c r="AD13" s="94"/>
      <c r="AE13" s="91" t="s">
        <v>88</v>
      </c>
      <c r="AF13" s="92"/>
      <c r="AG13" s="92"/>
      <c r="AH13" s="92"/>
      <c r="AI13" s="93"/>
      <c r="AJ13" s="94"/>
      <c r="AK13" s="94"/>
      <c r="AL13" s="95"/>
      <c r="AM13" s="12"/>
      <c r="AN13" s="12"/>
      <c r="AO13" s="63"/>
      <c r="AP13" s="91" t="s">
        <v>47</v>
      </c>
      <c r="AQ13" s="92"/>
      <c r="AR13" s="92"/>
      <c r="AS13" s="92"/>
      <c r="AT13" s="93" t="s">
        <v>55</v>
      </c>
      <c r="AU13" s="94"/>
      <c r="AV13" s="94"/>
      <c r="AW13" s="94"/>
      <c r="AX13" s="91"/>
      <c r="AY13" s="92"/>
      <c r="AZ13" s="92"/>
      <c r="BA13" s="92"/>
      <c r="BB13" s="93" t="s">
        <v>50</v>
      </c>
      <c r="BC13" s="94"/>
      <c r="BD13" s="94"/>
      <c r="BE13" s="95"/>
      <c r="BF13" s="12"/>
      <c r="BG13" s="12"/>
      <c r="BH13" s="63"/>
      <c r="BI13" s="96"/>
      <c r="BJ13" s="97"/>
      <c r="BK13" s="97"/>
      <c r="BL13" s="97"/>
      <c r="BM13" s="98"/>
      <c r="BN13" s="99"/>
      <c r="BO13" s="99"/>
      <c r="BP13" s="99"/>
      <c r="BQ13" s="96"/>
      <c r="BR13" s="97"/>
      <c r="BS13" s="97"/>
      <c r="BT13" s="97"/>
      <c r="BU13" s="98"/>
      <c r="BV13" s="99"/>
      <c r="BW13" s="99"/>
      <c r="BX13" s="100"/>
    </row>
    <row r="14" spans="3:76" ht="12.65" customHeight="1" thickBot="1" x14ac:dyDescent="0.4">
      <c r="C14" s="63"/>
      <c r="D14" s="91"/>
      <c r="E14" s="92"/>
      <c r="F14" s="92"/>
      <c r="G14" s="101"/>
      <c r="H14" s="93"/>
      <c r="I14" s="94"/>
      <c r="J14" s="94"/>
      <c r="K14" s="95"/>
      <c r="L14" s="91"/>
      <c r="M14" s="92"/>
      <c r="N14" s="92"/>
      <c r="O14" s="101"/>
      <c r="P14" s="93"/>
      <c r="Q14" s="94"/>
      <c r="R14" s="94"/>
      <c r="S14" s="95"/>
      <c r="T14" s="12"/>
      <c r="U14" s="12"/>
      <c r="V14" s="63"/>
      <c r="W14" s="91"/>
      <c r="X14" s="92"/>
      <c r="Y14" s="92"/>
      <c r="Z14" s="101"/>
      <c r="AA14" s="93"/>
      <c r="AB14" s="94"/>
      <c r="AC14" s="94"/>
      <c r="AD14" s="95"/>
      <c r="AE14" s="91"/>
      <c r="AF14" s="92"/>
      <c r="AG14" s="92"/>
      <c r="AH14" s="101"/>
      <c r="AI14" s="93"/>
      <c r="AJ14" s="94"/>
      <c r="AK14" s="94"/>
      <c r="AL14" s="95"/>
      <c r="AM14" s="12"/>
      <c r="AN14" s="12"/>
      <c r="AO14" s="63"/>
      <c r="AP14" s="91" t="s">
        <v>91</v>
      </c>
      <c r="AQ14" s="92"/>
      <c r="AR14" s="92"/>
      <c r="AS14" s="101"/>
      <c r="AT14" s="93"/>
      <c r="AU14" s="94"/>
      <c r="AV14" s="94"/>
      <c r="AW14" s="95"/>
      <c r="AX14" s="91"/>
      <c r="AY14" s="92"/>
      <c r="AZ14" s="92"/>
      <c r="BA14" s="101"/>
      <c r="BB14" s="93"/>
      <c r="BC14" s="94"/>
      <c r="BD14" s="94"/>
      <c r="BE14" s="95"/>
      <c r="BF14" s="12"/>
      <c r="BG14" s="12"/>
      <c r="BH14" s="63"/>
      <c r="BI14" s="96"/>
      <c r="BJ14" s="97"/>
      <c r="BK14" s="97"/>
      <c r="BL14" s="102"/>
      <c r="BM14" s="98"/>
      <c r="BN14" s="99"/>
      <c r="BO14" s="99"/>
      <c r="BP14" s="100"/>
      <c r="BQ14" s="96"/>
      <c r="BR14" s="97"/>
      <c r="BS14" s="97"/>
      <c r="BT14" s="102"/>
      <c r="BU14" s="98"/>
      <c r="BV14" s="99"/>
      <c r="BW14" s="99"/>
      <c r="BX14" s="100"/>
    </row>
    <row r="15" spans="3:76" ht="12.65" customHeight="1" thickBot="1" x14ac:dyDescent="0.4">
      <c r="C15" s="64"/>
      <c r="D15" s="91"/>
      <c r="E15" s="92"/>
      <c r="F15" s="92"/>
      <c r="G15" s="101"/>
      <c r="H15" s="93"/>
      <c r="I15" s="94"/>
      <c r="J15" s="94"/>
      <c r="K15" s="95"/>
      <c r="L15" s="91"/>
      <c r="M15" s="92"/>
      <c r="N15" s="92"/>
      <c r="O15" s="101"/>
      <c r="P15" s="93"/>
      <c r="Q15" s="94"/>
      <c r="R15" s="94"/>
      <c r="S15" s="95"/>
      <c r="T15" s="12"/>
      <c r="U15" s="12"/>
      <c r="V15" s="64"/>
      <c r="W15" s="91"/>
      <c r="X15" s="92"/>
      <c r="Y15" s="92"/>
      <c r="Z15" s="101"/>
      <c r="AA15" s="93"/>
      <c r="AB15" s="94"/>
      <c r="AC15" s="94"/>
      <c r="AD15" s="95"/>
      <c r="AE15" s="91"/>
      <c r="AF15" s="92"/>
      <c r="AG15" s="92"/>
      <c r="AH15" s="101"/>
      <c r="AI15" s="93"/>
      <c r="AJ15" s="94"/>
      <c r="AK15" s="94"/>
      <c r="AL15" s="95"/>
      <c r="AM15" s="12"/>
      <c r="AN15" s="12"/>
      <c r="AO15" s="64"/>
      <c r="AP15" s="91"/>
      <c r="AQ15" s="92"/>
      <c r="AR15" s="92"/>
      <c r="AS15" s="101"/>
      <c r="AT15" s="93"/>
      <c r="AU15" s="94"/>
      <c r="AV15" s="94"/>
      <c r="AW15" s="95"/>
      <c r="AX15" s="91"/>
      <c r="AY15" s="92"/>
      <c r="AZ15" s="92"/>
      <c r="BA15" s="101"/>
      <c r="BB15" s="93"/>
      <c r="BC15" s="94"/>
      <c r="BD15" s="94"/>
      <c r="BE15" s="95"/>
      <c r="BF15" s="12"/>
      <c r="BG15" s="12"/>
      <c r="BH15" s="64"/>
      <c r="BI15" s="96"/>
      <c r="BJ15" s="97"/>
      <c r="BK15" s="97"/>
      <c r="BL15" s="102"/>
      <c r="BM15" s="98"/>
      <c r="BN15" s="99"/>
      <c r="BO15" s="99"/>
      <c r="BP15" s="100"/>
      <c r="BQ15" s="96"/>
      <c r="BR15" s="97"/>
      <c r="BS15" s="97"/>
      <c r="BT15" s="102"/>
      <c r="BU15" s="98"/>
      <c r="BV15" s="99"/>
      <c r="BW15" s="99"/>
      <c r="BX15" s="100"/>
    </row>
    <row r="16" spans="3:76" ht="5.5" customHeight="1" thickBot="1" x14ac:dyDescent="0.4"/>
    <row r="17" spans="3:76" ht="15" thickBot="1" x14ac:dyDescent="0.4">
      <c r="C17" s="4" t="s">
        <v>1</v>
      </c>
      <c r="D17" s="103" t="s">
        <v>62</v>
      </c>
      <c r="E17" s="104"/>
      <c r="F17" s="104"/>
      <c r="G17" s="105"/>
      <c r="H17" s="103" t="s">
        <v>63</v>
      </c>
      <c r="I17" s="104"/>
      <c r="J17" s="104"/>
      <c r="K17" s="105"/>
      <c r="L17" s="103" t="s">
        <v>64</v>
      </c>
      <c r="M17" s="104"/>
      <c r="N17" s="104"/>
      <c r="O17" s="105"/>
      <c r="P17" s="103" t="s">
        <v>65</v>
      </c>
      <c r="Q17" s="104"/>
      <c r="R17" s="104"/>
      <c r="S17" s="105"/>
      <c r="V17" s="4" t="s">
        <v>1</v>
      </c>
      <c r="W17" s="103" t="s">
        <v>62</v>
      </c>
      <c r="X17" s="104"/>
      <c r="Y17" s="104"/>
      <c r="Z17" s="105"/>
      <c r="AA17" s="103" t="s">
        <v>63</v>
      </c>
      <c r="AB17" s="104"/>
      <c r="AC17" s="104"/>
      <c r="AD17" s="105"/>
      <c r="AE17" s="103" t="s">
        <v>64</v>
      </c>
      <c r="AF17" s="104"/>
      <c r="AG17" s="104"/>
      <c r="AH17" s="105"/>
      <c r="AI17" s="103" t="s">
        <v>65</v>
      </c>
      <c r="AJ17" s="104"/>
      <c r="AK17" s="104"/>
      <c r="AL17" s="105"/>
      <c r="AO17" s="4" t="s">
        <v>1</v>
      </c>
      <c r="AP17" s="103" t="s">
        <v>62</v>
      </c>
      <c r="AQ17" s="104"/>
      <c r="AR17" s="104"/>
      <c r="AS17" s="105"/>
      <c r="AT17" s="103" t="s">
        <v>63</v>
      </c>
      <c r="AU17" s="104"/>
      <c r="AV17" s="104"/>
      <c r="AW17" s="105"/>
      <c r="AX17" s="103" t="s">
        <v>64</v>
      </c>
      <c r="AY17" s="104"/>
      <c r="AZ17" s="104"/>
      <c r="BA17" s="105"/>
      <c r="BB17" s="103" t="s">
        <v>65</v>
      </c>
      <c r="BC17" s="104"/>
      <c r="BD17" s="104"/>
      <c r="BE17" s="105"/>
      <c r="BH17" s="4" t="s">
        <v>1</v>
      </c>
      <c r="BI17" s="103" t="s">
        <v>31</v>
      </c>
      <c r="BJ17" s="104"/>
      <c r="BK17" s="104"/>
      <c r="BL17" s="105"/>
      <c r="BM17" s="103" t="s">
        <v>32</v>
      </c>
      <c r="BN17" s="104"/>
      <c r="BO17" s="104"/>
      <c r="BP17" s="105"/>
      <c r="BQ17" s="103" t="s">
        <v>33</v>
      </c>
      <c r="BR17" s="104"/>
      <c r="BS17" s="104"/>
      <c r="BT17" s="105"/>
      <c r="BU17" s="103" t="s">
        <v>34</v>
      </c>
      <c r="BV17" s="104"/>
      <c r="BW17" s="104"/>
      <c r="BX17" s="105"/>
    </row>
    <row r="18" spans="3:76" ht="13.75" customHeight="1" thickBot="1" x14ac:dyDescent="0.4">
      <c r="C18" s="27" t="s">
        <v>5</v>
      </c>
      <c r="D18" s="9" t="s">
        <v>2</v>
      </c>
      <c r="E18" s="3" t="s">
        <v>3</v>
      </c>
      <c r="F18" s="3" t="s">
        <v>4</v>
      </c>
      <c r="G18" s="3" t="s">
        <v>21</v>
      </c>
      <c r="H18" s="9" t="s">
        <v>2</v>
      </c>
      <c r="I18" s="3" t="s">
        <v>3</v>
      </c>
      <c r="J18" s="3" t="s">
        <v>4</v>
      </c>
      <c r="K18" s="3" t="s">
        <v>21</v>
      </c>
      <c r="L18" s="9" t="s">
        <v>2</v>
      </c>
      <c r="M18" s="3" t="s">
        <v>3</v>
      </c>
      <c r="N18" s="3" t="s">
        <v>4</v>
      </c>
      <c r="O18" s="3" t="s">
        <v>21</v>
      </c>
      <c r="P18" s="9" t="s">
        <v>2</v>
      </c>
      <c r="Q18" s="3" t="s">
        <v>3</v>
      </c>
      <c r="R18" s="3" t="s">
        <v>4</v>
      </c>
      <c r="S18" s="3" t="s">
        <v>21</v>
      </c>
      <c r="V18" s="27" t="s">
        <v>5</v>
      </c>
      <c r="W18" s="9" t="s">
        <v>2</v>
      </c>
      <c r="X18" s="3" t="s">
        <v>3</v>
      </c>
      <c r="Y18" s="3" t="s">
        <v>4</v>
      </c>
      <c r="Z18" s="3" t="s">
        <v>21</v>
      </c>
      <c r="AA18" s="9" t="s">
        <v>2</v>
      </c>
      <c r="AB18" s="3" t="s">
        <v>3</v>
      </c>
      <c r="AC18" s="3" t="s">
        <v>4</v>
      </c>
      <c r="AD18" s="3" t="s">
        <v>21</v>
      </c>
      <c r="AE18" s="9" t="s">
        <v>2</v>
      </c>
      <c r="AF18" s="3" t="s">
        <v>3</v>
      </c>
      <c r="AG18" s="3" t="s">
        <v>4</v>
      </c>
      <c r="AH18" s="3" t="s">
        <v>21</v>
      </c>
      <c r="AI18" s="9" t="s">
        <v>2</v>
      </c>
      <c r="AJ18" s="3" t="s">
        <v>3</v>
      </c>
      <c r="AK18" s="3" t="s">
        <v>4</v>
      </c>
      <c r="AL18" s="3" t="s">
        <v>21</v>
      </c>
      <c r="AO18" s="27" t="s">
        <v>5</v>
      </c>
      <c r="AP18" s="9" t="s">
        <v>2</v>
      </c>
      <c r="AQ18" s="3" t="s">
        <v>3</v>
      </c>
      <c r="AR18" s="3" t="s">
        <v>4</v>
      </c>
      <c r="AS18" s="3" t="s">
        <v>21</v>
      </c>
      <c r="AT18" s="9" t="s">
        <v>2</v>
      </c>
      <c r="AU18" s="3" t="s">
        <v>3</v>
      </c>
      <c r="AV18" s="3" t="s">
        <v>4</v>
      </c>
      <c r="AW18" s="3" t="s">
        <v>21</v>
      </c>
      <c r="AX18" s="9" t="s">
        <v>2</v>
      </c>
      <c r="AY18" s="3" t="s">
        <v>3</v>
      </c>
      <c r="AZ18" s="3" t="s">
        <v>4</v>
      </c>
      <c r="BA18" s="3" t="s">
        <v>21</v>
      </c>
      <c r="BB18" s="9" t="s">
        <v>2</v>
      </c>
      <c r="BC18" s="3" t="s">
        <v>3</v>
      </c>
      <c r="BD18" s="3" t="s">
        <v>4</v>
      </c>
      <c r="BE18" s="3" t="s">
        <v>21</v>
      </c>
      <c r="BH18" s="27" t="s">
        <v>5</v>
      </c>
      <c r="BI18" s="9" t="s">
        <v>2</v>
      </c>
      <c r="BJ18" s="3" t="s">
        <v>3</v>
      </c>
      <c r="BK18" s="3" t="s">
        <v>4</v>
      </c>
      <c r="BL18" s="3" t="s">
        <v>21</v>
      </c>
      <c r="BM18" s="9" t="s">
        <v>2</v>
      </c>
      <c r="BN18" s="3" t="s">
        <v>3</v>
      </c>
      <c r="BO18" s="3" t="s">
        <v>4</v>
      </c>
      <c r="BP18" s="3" t="s">
        <v>21</v>
      </c>
      <c r="BQ18" s="9" t="s">
        <v>2</v>
      </c>
      <c r="BR18" s="3" t="s">
        <v>3</v>
      </c>
      <c r="BS18" s="3" t="s">
        <v>4</v>
      </c>
      <c r="BT18" s="3" t="s">
        <v>21</v>
      </c>
      <c r="BU18" s="9" t="s">
        <v>2</v>
      </c>
      <c r="BV18" s="3" t="s">
        <v>3</v>
      </c>
      <c r="BW18" s="3" t="s">
        <v>4</v>
      </c>
      <c r="BX18" s="3" t="s">
        <v>21</v>
      </c>
    </row>
    <row r="19" spans="3:76" ht="15" customHeight="1" thickBot="1" x14ac:dyDescent="0.4">
      <c r="C19" s="106" t="s">
        <v>36</v>
      </c>
      <c r="D19" s="35">
        <v>0.65</v>
      </c>
      <c r="E19" s="10">
        <v>5</v>
      </c>
      <c r="F19" s="10">
        <v>110</v>
      </c>
      <c r="G19" s="10">
        <f>PRODUCT(E19:F19)</f>
        <v>550</v>
      </c>
      <c r="H19" s="36">
        <v>0.7</v>
      </c>
      <c r="I19" s="11">
        <v>3</v>
      </c>
      <c r="J19" s="11">
        <v>120</v>
      </c>
      <c r="K19" s="11">
        <f t="shared" ref="K19:K23" si="10">PRODUCT(I19:J19)</f>
        <v>360</v>
      </c>
      <c r="L19" s="35">
        <v>0.75</v>
      </c>
      <c r="M19" s="10">
        <v>5</v>
      </c>
      <c r="N19" s="10">
        <v>128</v>
      </c>
      <c r="O19" s="10">
        <f t="shared" ref="O19:O23" si="11">PRODUCT(M19:N19)</f>
        <v>640</v>
      </c>
      <c r="P19" s="36">
        <v>0.4</v>
      </c>
      <c r="Q19" s="11">
        <v>5</v>
      </c>
      <c r="R19" s="11">
        <v>70</v>
      </c>
      <c r="S19" s="11">
        <f t="shared" ref="S19:S23" si="12">PRODUCT(Q19:R19)</f>
        <v>350</v>
      </c>
      <c r="T19" s="12"/>
      <c r="U19" s="12"/>
      <c r="V19" s="106" t="s">
        <v>42</v>
      </c>
      <c r="W19" s="35">
        <v>0.65</v>
      </c>
      <c r="X19" s="10">
        <v>5</v>
      </c>
      <c r="Y19" s="10">
        <v>45</v>
      </c>
      <c r="Z19" s="10">
        <f>PRODUCT(X19:Y19)</f>
        <v>225</v>
      </c>
      <c r="AA19" s="36">
        <v>0.7</v>
      </c>
      <c r="AB19" s="11">
        <v>3</v>
      </c>
      <c r="AC19" s="11">
        <v>50</v>
      </c>
      <c r="AD19" s="11">
        <f t="shared" ref="AD19:AD23" si="13">PRODUCT(AB19:AC19)</f>
        <v>150</v>
      </c>
      <c r="AE19" s="35">
        <v>0.75</v>
      </c>
      <c r="AF19" s="10">
        <v>5</v>
      </c>
      <c r="AG19" s="10">
        <v>52</v>
      </c>
      <c r="AH19" s="10">
        <f t="shared" ref="AH19:AH23" si="14">PRODUCT(AF19:AG19)</f>
        <v>260</v>
      </c>
      <c r="AI19" s="36">
        <v>0.4</v>
      </c>
      <c r="AJ19" s="11">
        <v>5</v>
      </c>
      <c r="AK19" s="11">
        <v>28</v>
      </c>
      <c r="AL19" s="11">
        <f t="shared" ref="AL19:AL23" si="15">PRODUCT(AJ19:AK19)</f>
        <v>140</v>
      </c>
      <c r="AM19" s="12"/>
      <c r="AN19" s="12"/>
      <c r="AO19" s="106" t="s">
        <v>43</v>
      </c>
      <c r="AP19" s="35">
        <v>0.65</v>
      </c>
      <c r="AQ19" s="10">
        <v>5</v>
      </c>
      <c r="AR19" s="10">
        <v>136</v>
      </c>
      <c r="AS19" s="10">
        <f>PRODUCT(AQ19:AR19)</f>
        <v>680</v>
      </c>
      <c r="AT19" s="36">
        <v>0.7</v>
      </c>
      <c r="AU19" s="11">
        <v>3</v>
      </c>
      <c r="AV19" s="11">
        <v>147</v>
      </c>
      <c r="AW19" s="11">
        <f t="shared" ref="AW19:AW23" si="16">PRODUCT(AU19:AV19)</f>
        <v>441</v>
      </c>
      <c r="AX19" s="35">
        <v>0.75</v>
      </c>
      <c r="AY19" s="10">
        <v>5</v>
      </c>
      <c r="AZ19" s="10">
        <v>158</v>
      </c>
      <c r="BA19" s="10">
        <f t="shared" ref="BA19:BA23" si="17">PRODUCT(AY19:AZ19)</f>
        <v>790</v>
      </c>
      <c r="BB19" s="36">
        <v>0.4</v>
      </c>
      <c r="BC19" s="11">
        <v>5</v>
      </c>
      <c r="BD19" s="11">
        <v>84</v>
      </c>
      <c r="BE19" s="11">
        <f t="shared" ref="BE19:BE23" si="18">PRODUCT(BC19:BD19)</f>
        <v>420</v>
      </c>
      <c r="BF19" s="12"/>
      <c r="BG19" s="12"/>
      <c r="BH19" s="106" t="s">
        <v>36</v>
      </c>
      <c r="BI19" s="10"/>
      <c r="BJ19" s="10"/>
      <c r="BK19" s="10"/>
      <c r="BL19" s="10">
        <f>PRODUCT(BJ19:BK19)</f>
        <v>0</v>
      </c>
      <c r="BM19" s="11"/>
      <c r="BN19" s="11"/>
      <c r="BO19" s="11"/>
      <c r="BP19" s="11">
        <f t="shared" ref="BP19:BP23" si="19">PRODUCT(BN19:BO19)</f>
        <v>0</v>
      </c>
      <c r="BQ19" s="10"/>
      <c r="BR19" s="10"/>
      <c r="BS19" s="10"/>
      <c r="BT19" s="10">
        <f t="shared" ref="BT19:BT23" si="20">PRODUCT(BR19:BS19)</f>
        <v>0</v>
      </c>
      <c r="BU19" s="11"/>
      <c r="BV19" s="11"/>
      <c r="BW19" s="11"/>
      <c r="BX19" s="11">
        <f t="shared" ref="BX19:BX23" si="21">PRODUCT(BV19:BW19)</f>
        <v>0</v>
      </c>
    </row>
    <row r="20" spans="3:76" ht="15" customHeight="1" thickBot="1" x14ac:dyDescent="0.4">
      <c r="C20" s="107"/>
      <c r="D20" s="35">
        <v>0.75</v>
      </c>
      <c r="E20" s="10">
        <v>5</v>
      </c>
      <c r="F20" s="10">
        <v>127.5</v>
      </c>
      <c r="G20" s="10">
        <f>PRODUCT(E20:F20)</f>
        <v>637.5</v>
      </c>
      <c r="H20" s="36">
        <v>0.8</v>
      </c>
      <c r="I20" s="11">
        <v>3</v>
      </c>
      <c r="J20" s="11">
        <v>136</v>
      </c>
      <c r="K20" s="11">
        <f t="shared" si="10"/>
        <v>408</v>
      </c>
      <c r="L20" s="35">
        <v>0.85</v>
      </c>
      <c r="M20" s="10">
        <v>3</v>
      </c>
      <c r="N20" s="10">
        <v>145</v>
      </c>
      <c r="O20" s="10">
        <f t="shared" si="11"/>
        <v>435</v>
      </c>
      <c r="P20" s="36">
        <v>0.5</v>
      </c>
      <c r="Q20" s="11">
        <v>5</v>
      </c>
      <c r="R20" s="11">
        <v>85</v>
      </c>
      <c r="S20" s="11">
        <f t="shared" si="12"/>
        <v>425</v>
      </c>
      <c r="T20" s="12"/>
      <c r="U20" s="12"/>
      <c r="V20" s="107"/>
      <c r="W20" s="35">
        <v>0.75</v>
      </c>
      <c r="X20" s="10">
        <v>5</v>
      </c>
      <c r="Y20" s="10">
        <v>52</v>
      </c>
      <c r="Z20" s="10">
        <f>PRODUCT(X20:Y20)</f>
        <v>260</v>
      </c>
      <c r="AA20" s="36">
        <v>0.8</v>
      </c>
      <c r="AB20" s="11">
        <v>3</v>
      </c>
      <c r="AC20" s="11">
        <v>56</v>
      </c>
      <c r="AD20" s="11">
        <f t="shared" si="13"/>
        <v>168</v>
      </c>
      <c r="AE20" s="35">
        <v>0.85</v>
      </c>
      <c r="AF20" s="10">
        <v>3</v>
      </c>
      <c r="AG20" s="10">
        <v>60</v>
      </c>
      <c r="AH20" s="10">
        <f t="shared" si="14"/>
        <v>180</v>
      </c>
      <c r="AI20" s="36">
        <v>0.5</v>
      </c>
      <c r="AJ20" s="11">
        <v>5</v>
      </c>
      <c r="AK20" s="11">
        <v>35</v>
      </c>
      <c r="AL20" s="11">
        <f t="shared" si="15"/>
        <v>175</v>
      </c>
      <c r="AM20" s="12"/>
      <c r="AN20" s="12"/>
      <c r="AO20" s="107"/>
      <c r="AP20" s="35">
        <v>0.75</v>
      </c>
      <c r="AQ20" s="10">
        <v>5</v>
      </c>
      <c r="AR20" s="10">
        <v>158</v>
      </c>
      <c r="AS20" s="10">
        <f>PRODUCT(AQ20:AR20)</f>
        <v>790</v>
      </c>
      <c r="AT20" s="36">
        <v>0.8</v>
      </c>
      <c r="AU20" s="11">
        <v>3</v>
      </c>
      <c r="AV20" s="11">
        <v>168</v>
      </c>
      <c r="AW20" s="11">
        <f t="shared" si="16"/>
        <v>504</v>
      </c>
      <c r="AX20" s="35">
        <v>0.85</v>
      </c>
      <c r="AY20" s="10">
        <v>3</v>
      </c>
      <c r="AZ20" s="10">
        <v>179</v>
      </c>
      <c r="BA20" s="10">
        <f t="shared" si="17"/>
        <v>537</v>
      </c>
      <c r="BB20" s="36">
        <v>0.5</v>
      </c>
      <c r="BC20" s="11">
        <v>5</v>
      </c>
      <c r="BD20" s="11">
        <v>105</v>
      </c>
      <c r="BE20" s="11">
        <f t="shared" si="18"/>
        <v>525</v>
      </c>
      <c r="BF20" s="12"/>
      <c r="BG20" s="12"/>
      <c r="BH20" s="107"/>
      <c r="BI20" s="10"/>
      <c r="BJ20" s="10"/>
      <c r="BK20" s="10"/>
      <c r="BL20" s="10">
        <f t="shared" ref="BL20:BL23" si="22">PRODUCT(BJ20:BK20)</f>
        <v>0</v>
      </c>
      <c r="BM20" s="11"/>
      <c r="BN20" s="11"/>
      <c r="BO20" s="11"/>
      <c r="BP20" s="11">
        <f t="shared" si="19"/>
        <v>0</v>
      </c>
      <c r="BQ20" s="10"/>
      <c r="BR20" s="10"/>
      <c r="BS20" s="10"/>
      <c r="BT20" s="10">
        <f t="shared" si="20"/>
        <v>0</v>
      </c>
      <c r="BU20" s="11"/>
      <c r="BV20" s="11"/>
      <c r="BW20" s="11"/>
      <c r="BX20" s="11">
        <f t="shared" si="21"/>
        <v>0</v>
      </c>
    </row>
    <row r="21" spans="3:76" ht="15" customHeight="1" thickBot="1" x14ac:dyDescent="0.4">
      <c r="C21" s="107"/>
      <c r="D21" s="35">
        <v>0.85</v>
      </c>
      <c r="E21" s="10">
        <v>5</v>
      </c>
      <c r="F21" s="12">
        <v>145</v>
      </c>
      <c r="G21" s="10">
        <f t="shared" ref="G21:G23" si="23">PRODUCT(E21:F21)</f>
        <v>725</v>
      </c>
      <c r="H21" s="36">
        <v>0.9</v>
      </c>
      <c r="I21" s="11">
        <v>3</v>
      </c>
      <c r="J21" s="13">
        <v>152.5</v>
      </c>
      <c r="K21" s="11">
        <f t="shared" si="10"/>
        <v>457.5</v>
      </c>
      <c r="L21" s="35">
        <v>0.95</v>
      </c>
      <c r="M21" s="10">
        <v>1</v>
      </c>
      <c r="N21" s="12">
        <v>162</v>
      </c>
      <c r="O21" s="10">
        <f t="shared" si="11"/>
        <v>162</v>
      </c>
      <c r="P21" s="36">
        <v>0.6</v>
      </c>
      <c r="Q21" s="11">
        <v>5</v>
      </c>
      <c r="R21" s="13">
        <v>100</v>
      </c>
      <c r="S21" s="11">
        <f t="shared" si="12"/>
        <v>500</v>
      </c>
      <c r="T21" s="12"/>
      <c r="U21" s="12"/>
      <c r="V21" s="107"/>
      <c r="W21" s="35">
        <v>0.85</v>
      </c>
      <c r="X21" s="10">
        <v>5</v>
      </c>
      <c r="Y21" s="12">
        <v>60</v>
      </c>
      <c r="Z21" s="10">
        <f t="shared" ref="Z21:Z23" si="24">PRODUCT(X21:Y21)</f>
        <v>300</v>
      </c>
      <c r="AA21" s="36">
        <v>0.9</v>
      </c>
      <c r="AB21" s="11">
        <v>3</v>
      </c>
      <c r="AC21" s="13">
        <v>62</v>
      </c>
      <c r="AD21" s="11">
        <f t="shared" si="13"/>
        <v>186</v>
      </c>
      <c r="AE21" s="35">
        <v>0.95</v>
      </c>
      <c r="AF21" s="10">
        <v>1</v>
      </c>
      <c r="AG21" s="12">
        <v>66</v>
      </c>
      <c r="AH21" s="10">
        <f t="shared" si="14"/>
        <v>66</v>
      </c>
      <c r="AI21" s="36">
        <v>0.6</v>
      </c>
      <c r="AJ21" s="11">
        <v>5</v>
      </c>
      <c r="AK21" s="13">
        <v>42</v>
      </c>
      <c r="AL21" s="11">
        <f t="shared" si="15"/>
        <v>210</v>
      </c>
      <c r="AM21" s="12"/>
      <c r="AN21" s="12"/>
      <c r="AO21" s="107"/>
      <c r="AP21" s="35">
        <v>0.85</v>
      </c>
      <c r="AQ21" s="10">
        <v>5</v>
      </c>
      <c r="AR21" s="12">
        <v>179</v>
      </c>
      <c r="AS21" s="10">
        <f t="shared" ref="AS21:AS23" si="25">PRODUCT(AQ21:AR21)</f>
        <v>895</v>
      </c>
      <c r="AT21" s="36">
        <v>0.9</v>
      </c>
      <c r="AU21" s="11">
        <v>3</v>
      </c>
      <c r="AV21" s="13">
        <v>189</v>
      </c>
      <c r="AW21" s="11">
        <f t="shared" si="16"/>
        <v>567</v>
      </c>
      <c r="AX21" s="35">
        <v>0.95</v>
      </c>
      <c r="AY21" s="10">
        <v>1</v>
      </c>
      <c r="AZ21" s="12">
        <v>200</v>
      </c>
      <c r="BA21" s="10">
        <f t="shared" si="17"/>
        <v>200</v>
      </c>
      <c r="BB21" s="36">
        <v>0.6</v>
      </c>
      <c r="BC21" s="11">
        <v>5</v>
      </c>
      <c r="BD21" s="13">
        <v>126</v>
      </c>
      <c r="BE21" s="11">
        <f t="shared" si="18"/>
        <v>630</v>
      </c>
      <c r="BF21" s="12"/>
      <c r="BG21" s="12"/>
      <c r="BH21" s="107"/>
      <c r="BI21" s="10"/>
      <c r="BJ21" s="10"/>
      <c r="BK21" s="12"/>
      <c r="BL21" s="10">
        <f t="shared" si="22"/>
        <v>0</v>
      </c>
      <c r="BM21" s="11"/>
      <c r="BN21" s="11"/>
      <c r="BO21" s="13"/>
      <c r="BP21" s="11">
        <f t="shared" si="19"/>
        <v>0</v>
      </c>
      <c r="BQ21" s="10"/>
      <c r="BR21" s="10"/>
      <c r="BS21" s="12"/>
      <c r="BT21" s="10">
        <f t="shared" si="20"/>
        <v>0</v>
      </c>
      <c r="BU21" s="11"/>
      <c r="BV21" s="11"/>
      <c r="BW21" s="13"/>
      <c r="BX21" s="11">
        <f t="shared" si="21"/>
        <v>0</v>
      </c>
    </row>
    <row r="22" spans="3:76" ht="15" customHeight="1" thickBot="1" x14ac:dyDescent="0.4">
      <c r="C22" s="107"/>
      <c r="D22" s="10"/>
      <c r="E22" s="12"/>
      <c r="F22" s="10"/>
      <c r="G22" s="10">
        <f t="shared" si="23"/>
        <v>0</v>
      </c>
      <c r="H22" s="11"/>
      <c r="I22" s="13"/>
      <c r="J22" s="11"/>
      <c r="K22" s="11">
        <f t="shared" si="10"/>
        <v>0</v>
      </c>
      <c r="L22" s="10"/>
      <c r="M22" s="12"/>
      <c r="N22" s="10"/>
      <c r="O22" s="10">
        <f t="shared" si="11"/>
        <v>0</v>
      </c>
      <c r="P22" s="11"/>
      <c r="Q22" s="13"/>
      <c r="R22" s="11"/>
      <c r="S22" s="11">
        <f t="shared" si="12"/>
        <v>0</v>
      </c>
      <c r="T22" s="12"/>
      <c r="U22" s="12"/>
      <c r="V22" s="107"/>
      <c r="W22" s="10"/>
      <c r="X22" s="12"/>
      <c r="Y22" s="10"/>
      <c r="Z22" s="10">
        <f t="shared" si="24"/>
        <v>0</v>
      </c>
      <c r="AA22" s="11"/>
      <c r="AB22" s="13"/>
      <c r="AC22" s="11"/>
      <c r="AD22" s="11">
        <f t="shared" si="13"/>
        <v>0</v>
      </c>
      <c r="AE22" s="10"/>
      <c r="AF22" s="12"/>
      <c r="AG22" s="10"/>
      <c r="AH22" s="10">
        <f t="shared" si="14"/>
        <v>0</v>
      </c>
      <c r="AI22" s="11"/>
      <c r="AJ22" s="13"/>
      <c r="AK22" s="11"/>
      <c r="AL22" s="11">
        <f t="shared" si="15"/>
        <v>0</v>
      </c>
      <c r="AM22" s="12"/>
      <c r="AN22" s="12"/>
      <c r="AO22" s="107"/>
      <c r="AP22" s="10"/>
      <c r="AQ22" s="12"/>
      <c r="AR22" s="10"/>
      <c r="AS22" s="10">
        <f t="shared" si="25"/>
        <v>0</v>
      </c>
      <c r="AT22" s="11"/>
      <c r="AU22" s="13"/>
      <c r="AV22" s="11"/>
      <c r="AW22" s="11">
        <f t="shared" si="16"/>
        <v>0</v>
      </c>
      <c r="AX22" s="10"/>
      <c r="AY22" s="12"/>
      <c r="AZ22" s="10"/>
      <c r="BA22" s="10">
        <f t="shared" si="17"/>
        <v>0</v>
      </c>
      <c r="BB22" s="11"/>
      <c r="BC22" s="13"/>
      <c r="BD22" s="11"/>
      <c r="BE22" s="11">
        <f t="shared" si="18"/>
        <v>0</v>
      </c>
      <c r="BF22" s="12"/>
      <c r="BG22" s="12"/>
      <c r="BH22" s="107"/>
      <c r="BI22" s="10"/>
      <c r="BJ22" s="12"/>
      <c r="BK22" s="10"/>
      <c r="BL22" s="10">
        <f t="shared" si="22"/>
        <v>0</v>
      </c>
      <c r="BM22" s="11"/>
      <c r="BN22" s="13"/>
      <c r="BO22" s="11"/>
      <c r="BP22" s="11">
        <f t="shared" si="19"/>
        <v>0</v>
      </c>
      <c r="BQ22" s="10"/>
      <c r="BR22" s="12"/>
      <c r="BS22" s="10"/>
      <c r="BT22" s="10">
        <f t="shared" si="20"/>
        <v>0</v>
      </c>
      <c r="BU22" s="11"/>
      <c r="BV22" s="13"/>
      <c r="BW22" s="11"/>
      <c r="BX22" s="11">
        <f t="shared" si="21"/>
        <v>0</v>
      </c>
    </row>
    <row r="23" spans="3:76" ht="15" customHeight="1" thickBot="1" x14ac:dyDescent="0.4">
      <c r="C23" s="107"/>
      <c r="D23" s="10"/>
      <c r="E23" s="10"/>
      <c r="F23" s="10"/>
      <c r="G23" s="10">
        <f t="shared" si="23"/>
        <v>0</v>
      </c>
      <c r="H23" s="11"/>
      <c r="I23" s="11"/>
      <c r="J23" s="11"/>
      <c r="K23" s="11">
        <f t="shared" si="10"/>
        <v>0</v>
      </c>
      <c r="L23" s="10"/>
      <c r="M23" s="10"/>
      <c r="N23" s="10"/>
      <c r="O23" s="10">
        <f t="shared" si="11"/>
        <v>0</v>
      </c>
      <c r="P23" s="11"/>
      <c r="Q23" s="11"/>
      <c r="R23" s="11"/>
      <c r="S23" s="11">
        <f t="shared" si="12"/>
        <v>0</v>
      </c>
      <c r="T23" s="12"/>
      <c r="U23" s="12"/>
      <c r="V23" s="107"/>
      <c r="W23" s="10"/>
      <c r="X23" s="10"/>
      <c r="Y23" s="10"/>
      <c r="Z23" s="10">
        <f t="shared" si="24"/>
        <v>0</v>
      </c>
      <c r="AA23" s="11"/>
      <c r="AB23" s="11"/>
      <c r="AC23" s="11"/>
      <c r="AD23" s="11">
        <f t="shared" si="13"/>
        <v>0</v>
      </c>
      <c r="AE23" s="10"/>
      <c r="AF23" s="10"/>
      <c r="AG23" s="10"/>
      <c r="AH23" s="10">
        <f t="shared" si="14"/>
        <v>0</v>
      </c>
      <c r="AI23" s="11"/>
      <c r="AJ23" s="11"/>
      <c r="AK23" s="11"/>
      <c r="AL23" s="11">
        <f t="shared" si="15"/>
        <v>0</v>
      </c>
      <c r="AM23" s="12"/>
      <c r="AN23" s="12"/>
      <c r="AO23" s="107"/>
      <c r="AP23" s="10"/>
      <c r="AQ23" s="10"/>
      <c r="AR23" s="10"/>
      <c r="AS23" s="10">
        <f t="shared" si="25"/>
        <v>0</v>
      </c>
      <c r="AT23" s="11"/>
      <c r="AU23" s="11"/>
      <c r="AV23" s="11"/>
      <c r="AW23" s="11">
        <f t="shared" si="16"/>
        <v>0</v>
      </c>
      <c r="AX23" s="10"/>
      <c r="AY23" s="10"/>
      <c r="AZ23" s="10"/>
      <c r="BA23" s="10">
        <f t="shared" si="17"/>
        <v>0</v>
      </c>
      <c r="BB23" s="11"/>
      <c r="BC23" s="11"/>
      <c r="BD23" s="11"/>
      <c r="BE23" s="11">
        <f t="shared" si="18"/>
        <v>0</v>
      </c>
      <c r="BF23" s="12"/>
      <c r="BG23" s="12"/>
      <c r="BH23" s="107"/>
      <c r="BI23" s="10"/>
      <c r="BJ23" s="10"/>
      <c r="BK23" s="10"/>
      <c r="BL23" s="10">
        <f t="shared" si="22"/>
        <v>0</v>
      </c>
      <c r="BM23" s="11"/>
      <c r="BN23" s="11"/>
      <c r="BO23" s="11"/>
      <c r="BP23" s="11">
        <f t="shared" si="19"/>
        <v>0</v>
      </c>
      <c r="BQ23" s="10"/>
      <c r="BR23" s="10"/>
      <c r="BS23" s="10"/>
      <c r="BT23" s="10">
        <f t="shared" si="20"/>
        <v>0</v>
      </c>
      <c r="BU23" s="11"/>
      <c r="BV23" s="11"/>
      <c r="BW23" s="11"/>
      <c r="BX23" s="11">
        <f t="shared" si="21"/>
        <v>0</v>
      </c>
    </row>
    <row r="24" spans="3:76" ht="15" customHeight="1" thickBot="1" x14ac:dyDescent="0.4">
      <c r="C24" s="108"/>
      <c r="D24" s="109" t="s">
        <v>40</v>
      </c>
      <c r="E24" s="110"/>
      <c r="F24" s="111"/>
      <c r="G24" s="30">
        <v>3</v>
      </c>
      <c r="H24" s="112" t="s">
        <v>40</v>
      </c>
      <c r="I24" s="113"/>
      <c r="J24" s="114"/>
      <c r="K24" s="29">
        <v>3</v>
      </c>
      <c r="L24" s="156" t="s">
        <v>40</v>
      </c>
      <c r="M24" s="157"/>
      <c r="N24" s="158"/>
      <c r="O24" s="30">
        <v>3</v>
      </c>
      <c r="P24" s="112" t="s">
        <v>40</v>
      </c>
      <c r="Q24" s="113"/>
      <c r="R24" s="114"/>
      <c r="S24" s="29">
        <v>3</v>
      </c>
      <c r="T24" s="12"/>
      <c r="U24" s="12"/>
      <c r="V24" s="108"/>
      <c r="W24" s="109" t="s">
        <v>40</v>
      </c>
      <c r="X24" s="110"/>
      <c r="Y24" s="111"/>
      <c r="Z24" s="30">
        <v>3</v>
      </c>
      <c r="AA24" s="112" t="s">
        <v>40</v>
      </c>
      <c r="AB24" s="113"/>
      <c r="AC24" s="114"/>
      <c r="AD24" s="29">
        <v>3</v>
      </c>
      <c r="AE24" s="156" t="s">
        <v>40</v>
      </c>
      <c r="AF24" s="157"/>
      <c r="AG24" s="158"/>
      <c r="AH24" s="30">
        <v>3</v>
      </c>
      <c r="AI24" s="112" t="s">
        <v>40</v>
      </c>
      <c r="AJ24" s="113"/>
      <c r="AK24" s="114"/>
      <c r="AL24" s="29">
        <v>3</v>
      </c>
      <c r="AM24" s="12"/>
      <c r="AN24" s="12"/>
      <c r="AO24" s="108"/>
      <c r="AP24" s="109" t="s">
        <v>40</v>
      </c>
      <c r="AQ24" s="110"/>
      <c r="AR24" s="111"/>
      <c r="AS24" s="30">
        <v>3</v>
      </c>
      <c r="AT24" s="112" t="s">
        <v>40</v>
      </c>
      <c r="AU24" s="113"/>
      <c r="AV24" s="114"/>
      <c r="AW24" s="29">
        <v>3</v>
      </c>
      <c r="AX24" s="156" t="s">
        <v>40</v>
      </c>
      <c r="AY24" s="157"/>
      <c r="AZ24" s="158"/>
      <c r="BA24" s="30">
        <v>3</v>
      </c>
      <c r="BB24" s="112" t="s">
        <v>40</v>
      </c>
      <c r="BC24" s="113"/>
      <c r="BD24" s="114"/>
      <c r="BE24" s="29">
        <v>3</v>
      </c>
      <c r="BF24" s="12"/>
      <c r="BG24" s="12"/>
      <c r="BH24" s="108"/>
      <c r="BI24" s="109" t="s">
        <v>40</v>
      </c>
      <c r="BJ24" s="110"/>
      <c r="BK24" s="111"/>
      <c r="BL24" s="30">
        <v>0</v>
      </c>
      <c r="BM24" s="112" t="s">
        <v>40</v>
      </c>
      <c r="BN24" s="113"/>
      <c r="BO24" s="114"/>
      <c r="BP24" s="29">
        <v>0</v>
      </c>
      <c r="BQ24" s="156" t="s">
        <v>40</v>
      </c>
      <c r="BR24" s="157"/>
      <c r="BS24" s="158"/>
      <c r="BT24" s="30">
        <v>0</v>
      </c>
      <c r="BU24" s="112" t="s">
        <v>40</v>
      </c>
      <c r="BV24" s="113"/>
      <c r="BW24" s="114"/>
      <c r="BX24" s="29">
        <v>0</v>
      </c>
    </row>
    <row r="25" spans="3:76" ht="3" customHeight="1" thickBot="1" x14ac:dyDescent="0.4"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1"/>
      <c r="T25" s="12"/>
      <c r="U25" s="12"/>
      <c r="V25" s="159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1"/>
      <c r="AM25" s="12"/>
      <c r="AN25" s="12"/>
      <c r="AO25" s="159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1"/>
      <c r="BF25" s="12"/>
      <c r="BG25" s="12"/>
      <c r="BH25" s="159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1"/>
    </row>
    <row r="26" spans="3:76" ht="15" customHeight="1" thickBot="1" x14ac:dyDescent="0.4">
      <c r="C26" s="106"/>
      <c r="D26" s="14"/>
      <c r="E26" s="15"/>
      <c r="F26" s="15"/>
      <c r="G26" s="15">
        <f>PRODUCT(E26:F26)</f>
        <v>0</v>
      </c>
      <c r="H26" s="16"/>
      <c r="I26" s="17"/>
      <c r="J26" s="17"/>
      <c r="K26" s="17">
        <f t="shared" ref="K26:K30" si="26">PRODUCT(I26:J26)</f>
        <v>0</v>
      </c>
      <c r="L26" s="14"/>
      <c r="M26" s="15"/>
      <c r="N26" s="15"/>
      <c r="O26" s="15">
        <f t="shared" ref="O26:O30" si="27">PRODUCT(M26:N26)</f>
        <v>0</v>
      </c>
      <c r="P26" s="16"/>
      <c r="Q26" s="17"/>
      <c r="R26" s="17"/>
      <c r="S26" s="17">
        <f t="shared" ref="S26:S30" si="28">PRODUCT(Q26:R26)</f>
        <v>0</v>
      </c>
      <c r="T26" s="12"/>
      <c r="U26" s="12"/>
      <c r="V26" s="106" t="s">
        <v>66</v>
      </c>
      <c r="W26" s="14" t="s">
        <v>60</v>
      </c>
      <c r="X26" s="15">
        <v>8</v>
      </c>
      <c r="Y26" s="15">
        <v>88</v>
      </c>
      <c r="Z26" s="15">
        <f>PRODUCT(X26:Y26)</f>
        <v>704</v>
      </c>
      <c r="AA26" s="16" t="s">
        <v>60</v>
      </c>
      <c r="AB26" s="17">
        <v>9</v>
      </c>
      <c r="AC26" s="17">
        <v>88</v>
      </c>
      <c r="AD26" s="17">
        <f>PRODUCT(AB26:AC26)</f>
        <v>792</v>
      </c>
      <c r="AE26" s="14" t="s">
        <v>60</v>
      </c>
      <c r="AF26" s="15">
        <v>10</v>
      </c>
      <c r="AG26" s="15">
        <v>88</v>
      </c>
      <c r="AH26" s="15">
        <f>PRODUCT(AF26:AG26)</f>
        <v>880</v>
      </c>
      <c r="AI26" s="16" t="s">
        <v>60</v>
      </c>
      <c r="AJ26" s="17">
        <v>6</v>
      </c>
      <c r="AK26" s="17">
        <v>88</v>
      </c>
      <c r="AL26" s="17">
        <f>PRODUCT(AJ26:AK26)</f>
        <v>528</v>
      </c>
      <c r="AM26" s="12"/>
      <c r="AN26" s="12"/>
      <c r="AO26" s="106"/>
      <c r="AP26" s="14"/>
      <c r="AQ26" s="15"/>
      <c r="AR26" s="15"/>
      <c r="AS26" s="15">
        <f>PRODUCT(AQ26:AR26)</f>
        <v>0</v>
      </c>
      <c r="AT26" s="16"/>
      <c r="AU26" s="17"/>
      <c r="AV26" s="17"/>
      <c r="AW26" s="17">
        <f t="shared" ref="AW26:AW30" si="29">PRODUCT(AU26:AV26)</f>
        <v>0</v>
      </c>
      <c r="AX26" s="14"/>
      <c r="AY26" s="15"/>
      <c r="AZ26" s="15"/>
      <c r="BA26" s="15">
        <f t="shared" ref="BA26:BA30" si="30">PRODUCT(AY26:AZ26)</f>
        <v>0</v>
      </c>
      <c r="BB26" s="16"/>
      <c r="BC26" s="17"/>
      <c r="BD26" s="17"/>
      <c r="BE26" s="17">
        <f t="shared" ref="BE26:BE30" si="31">PRODUCT(BC26:BD26)</f>
        <v>0</v>
      </c>
      <c r="BF26" s="12"/>
      <c r="BG26" s="12"/>
      <c r="BH26" s="106" t="s">
        <v>35</v>
      </c>
      <c r="BI26" s="14"/>
      <c r="BJ26" s="15"/>
      <c r="BK26" s="15"/>
      <c r="BL26" s="15">
        <f>PRODUCT(BJ26:BK26)</f>
        <v>0</v>
      </c>
      <c r="BM26" s="16"/>
      <c r="BN26" s="17"/>
      <c r="BO26" s="17"/>
      <c r="BP26" s="17">
        <f t="shared" ref="BP26:BP30" si="32">PRODUCT(BN26:BO26)</f>
        <v>0</v>
      </c>
      <c r="BQ26" s="14"/>
      <c r="BR26" s="15"/>
      <c r="BS26" s="15"/>
      <c r="BT26" s="15">
        <f t="shared" ref="BT26:BT30" si="33">PRODUCT(BR26:BS26)</f>
        <v>0</v>
      </c>
      <c r="BU26" s="16"/>
      <c r="BV26" s="17"/>
      <c r="BW26" s="17"/>
      <c r="BX26" s="17">
        <f t="shared" ref="BX26:BX30" si="34">PRODUCT(BV26:BW26)</f>
        <v>0</v>
      </c>
    </row>
    <row r="27" spans="3:76" ht="15" customHeight="1" thickBot="1" x14ac:dyDescent="0.4">
      <c r="C27" s="107"/>
      <c r="D27" s="18"/>
      <c r="E27" s="10"/>
      <c r="F27" s="10"/>
      <c r="G27" s="15">
        <f t="shared" ref="G27:G30" si="35">PRODUCT(E27:F27)</f>
        <v>0</v>
      </c>
      <c r="H27" s="19"/>
      <c r="I27" s="11"/>
      <c r="J27" s="11"/>
      <c r="K27" s="17">
        <f t="shared" si="26"/>
        <v>0</v>
      </c>
      <c r="L27" s="18"/>
      <c r="M27" s="10"/>
      <c r="N27" s="10"/>
      <c r="O27" s="15">
        <f t="shared" si="27"/>
        <v>0</v>
      </c>
      <c r="P27" s="19"/>
      <c r="Q27" s="11"/>
      <c r="R27" s="11"/>
      <c r="S27" s="17">
        <f t="shared" si="28"/>
        <v>0</v>
      </c>
      <c r="T27" s="12"/>
      <c r="U27" s="12"/>
      <c r="V27" s="107"/>
      <c r="W27" s="18" t="s">
        <v>60</v>
      </c>
      <c r="X27" s="10">
        <v>8</v>
      </c>
      <c r="Y27" s="10">
        <v>88</v>
      </c>
      <c r="Z27" s="15">
        <f t="shared" ref="Z27:Z30" si="36">PRODUCT(X27:Y27)</f>
        <v>704</v>
      </c>
      <c r="AA27" s="19" t="s">
        <v>60</v>
      </c>
      <c r="AB27" s="11">
        <v>9</v>
      </c>
      <c r="AC27" s="11">
        <v>88</v>
      </c>
      <c r="AD27" s="17">
        <f t="shared" ref="AD27:AD28" si="37">PRODUCT(AB27:AC27)</f>
        <v>792</v>
      </c>
      <c r="AE27" s="18" t="s">
        <v>60</v>
      </c>
      <c r="AF27" s="10">
        <v>10</v>
      </c>
      <c r="AG27" s="10">
        <v>88</v>
      </c>
      <c r="AH27" s="15">
        <f t="shared" ref="AH27:AH28" si="38">PRODUCT(AF27:AG27)</f>
        <v>880</v>
      </c>
      <c r="AI27" s="19" t="s">
        <v>60</v>
      </c>
      <c r="AJ27" s="11">
        <v>6</v>
      </c>
      <c r="AK27" s="11">
        <v>88</v>
      </c>
      <c r="AL27" s="17">
        <f t="shared" ref="AL27:AL28" si="39">PRODUCT(AJ27:AK27)</f>
        <v>528</v>
      </c>
      <c r="AM27" s="12"/>
      <c r="AN27" s="12"/>
      <c r="AO27" s="107"/>
      <c r="AP27" s="18"/>
      <c r="AQ27" s="10"/>
      <c r="AR27" s="10"/>
      <c r="AS27" s="15">
        <f t="shared" ref="AS27:AS30" si="40">PRODUCT(AQ27:AR27)</f>
        <v>0</v>
      </c>
      <c r="AT27" s="19"/>
      <c r="AU27" s="11"/>
      <c r="AV27" s="11"/>
      <c r="AW27" s="17">
        <f t="shared" si="29"/>
        <v>0</v>
      </c>
      <c r="AX27" s="18"/>
      <c r="AY27" s="10"/>
      <c r="AZ27" s="10"/>
      <c r="BA27" s="15">
        <f t="shared" si="30"/>
        <v>0</v>
      </c>
      <c r="BB27" s="19"/>
      <c r="BC27" s="11"/>
      <c r="BD27" s="11"/>
      <c r="BE27" s="17">
        <f t="shared" si="31"/>
        <v>0</v>
      </c>
      <c r="BF27" s="12"/>
      <c r="BG27" s="12"/>
      <c r="BH27" s="107"/>
      <c r="BI27" s="18"/>
      <c r="BJ27" s="10"/>
      <c r="BK27" s="10"/>
      <c r="BL27" s="15">
        <f t="shared" ref="BL27:BL30" si="41">PRODUCT(BJ27:BK27)</f>
        <v>0</v>
      </c>
      <c r="BM27" s="19"/>
      <c r="BN27" s="11"/>
      <c r="BO27" s="11"/>
      <c r="BP27" s="17">
        <f t="shared" si="32"/>
        <v>0</v>
      </c>
      <c r="BQ27" s="18"/>
      <c r="BR27" s="10"/>
      <c r="BS27" s="10"/>
      <c r="BT27" s="15">
        <f t="shared" si="33"/>
        <v>0</v>
      </c>
      <c r="BU27" s="19"/>
      <c r="BV27" s="11"/>
      <c r="BW27" s="11"/>
      <c r="BX27" s="17">
        <f t="shared" si="34"/>
        <v>0</v>
      </c>
    </row>
    <row r="28" spans="3:76" ht="15" customHeight="1" thickBot="1" x14ac:dyDescent="0.4">
      <c r="C28" s="107"/>
      <c r="D28" s="18"/>
      <c r="E28" s="10"/>
      <c r="F28" s="10"/>
      <c r="G28" s="15">
        <f t="shared" si="35"/>
        <v>0</v>
      </c>
      <c r="H28" s="19"/>
      <c r="I28" s="11"/>
      <c r="J28" s="11"/>
      <c r="K28" s="17">
        <f t="shared" si="26"/>
        <v>0</v>
      </c>
      <c r="L28" s="18"/>
      <c r="M28" s="10"/>
      <c r="N28" s="10"/>
      <c r="O28" s="15">
        <f t="shared" si="27"/>
        <v>0</v>
      </c>
      <c r="P28" s="19"/>
      <c r="Q28" s="11"/>
      <c r="R28" s="11"/>
      <c r="S28" s="17">
        <f t="shared" si="28"/>
        <v>0</v>
      </c>
      <c r="T28" s="12"/>
      <c r="U28" s="12"/>
      <c r="V28" s="107"/>
      <c r="W28" s="18" t="s">
        <v>60</v>
      </c>
      <c r="X28" s="10">
        <v>8</v>
      </c>
      <c r="Y28" s="10">
        <v>88</v>
      </c>
      <c r="Z28" s="15">
        <f t="shared" si="36"/>
        <v>704</v>
      </c>
      <c r="AA28" s="19" t="s">
        <v>60</v>
      </c>
      <c r="AB28" s="11">
        <v>9</v>
      </c>
      <c r="AC28" s="11">
        <v>88</v>
      </c>
      <c r="AD28" s="17">
        <f t="shared" si="37"/>
        <v>792</v>
      </c>
      <c r="AE28" s="18" t="s">
        <v>60</v>
      </c>
      <c r="AF28" s="10">
        <v>10</v>
      </c>
      <c r="AG28" s="10">
        <v>88</v>
      </c>
      <c r="AH28" s="15">
        <f t="shared" si="38"/>
        <v>880</v>
      </c>
      <c r="AI28" s="19" t="s">
        <v>60</v>
      </c>
      <c r="AJ28" s="11">
        <v>6</v>
      </c>
      <c r="AK28" s="11">
        <v>88</v>
      </c>
      <c r="AL28" s="17">
        <f t="shared" si="39"/>
        <v>528</v>
      </c>
      <c r="AM28" s="12"/>
      <c r="AN28" s="12"/>
      <c r="AO28" s="107"/>
      <c r="AP28" s="18"/>
      <c r="AQ28" s="10"/>
      <c r="AR28" s="10"/>
      <c r="AS28" s="15">
        <f t="shared" si="40"/>
        <v>0</v>
      </c>
      <c r="AT28" s="19"/>
      <c r="AU28" s="11"/>
      <c r="AV28" s="11"/>
      <c r="AW28" s="17">
        <f t="shared" si="29"/>
        <v>0</v>
      </c>
      <c r="AX28" s="18"/>
      <c r="AY28" s="10"/>
      <c r="AZ28" s="10"/>
      <c r="BA28" s="15">
        <f t="shared" si="30"/>
        <v>0</v>
      </c>
      <c r="BB28" s="19"/>
      <c r="BC28" s="11"/>
      <c r="BD28" s="11"/>
      <c r="BE28" s="17">
        <f t="shared" si="31"/>
        <v>0</v>
      </c>
      <c r="BF28" s="12"/>
      <c r="BG28" s="12"/>
      <c r="BH28" s="107"/>
      <c r="BI28" s="18"/>
      <c r="BJ28" s="10"/>
      <c r="BK28" s="10"/>
      <c r="BL28" s="15">
        <f t="shared" si="41"/>
        <v>0</v>
      </c>
      <c r="BM28" s="19"/>
      <c r="BN28" s="11"/>
      <c r="BO28" s="11"/>
      <c r="BP28" s="17">
        <f t="shared" si="32"/>
        <v>0</v>
      </c>
      <c r="BQ28" s="18"/>
      <c r="BR28" s="10"/>
      <c r="BS28" s="10"/>
      <c r="BT28" s="15">
        <f t="shared" si="33"/>
        <v>0</v>
      </c>
      <c r="BU28" s="19"/>
      <c r="BV28" s="11"/>
      <c r="BW28" s="11"/>
      <c r="BX28" s="17">
        <f t="shared" si="34"/>
        <v>0</v>
      </c>
    </row>
    <row r="29" spans="3:76" ht="15" customHeight="1" thickBot="1" x14ac:dyDescent="0.4">
      <c r="C29" s="107"/>
      <c r="D29" s="18"/>
      <c r="E29" s="10"/>
      <c r="F29" s="10"/>
      <c r="G29" s="15">
        <f t="shared" si="35"/>
        <v>0</v>
      </c>
      <c r="H29" s="19"/>
      <c r="I29" s="11"/>
      <c r="J29" s="11"/>
      <c r="K29" s="17">
        <f t="shared" si="26"/>
        <v>0</v>
      </c>
      <c r="L29" s="18"/>
      <c r="M29" s="10"/>
      <c r="N29" s="10"/>
      <c r="O29" s="15">
        <f t="shared" si="27"/>
        <v>0</v>
      </c>
      <c r="P29" s="19"/>
      <c r="Q29" s="11"/>
      <c r="R29" s="11"/>
      <c r="S29" s="17">
        <f t="shared" si="28"/>
        <v>0</v>
      </c>
      <c r="T29" s="12"/>
      <c r="U29" s="12"/>
      <c r="V29" s="107"/>
      <c r="W29" s="18"/>
      <c r="X29" s="10"/>
      <c r="Y29" s="10"/>
      <c r="Z29" s="15">
        <f t="shared" si="36"/>
        <v>0</v>
      </c>
      <c r="AA29" s="19"/>
      <c r="AB29" s="11"/>
      <c r="AC29" s="11"/>
      <c r="AD29" s="17">
        <f t="shared" ref="AD26:AD30" si="42">PRODUCT(AB29:AC29)</f>
        <v>0</v>
      </c>
      <c r="AE29" s="18"/>
      <c r="AF29" s="10"/>
      <c r="AG29" s="10"/>
      <c r="AH29" s="15">
        <f t="shared" ref="AH26:AH30" si="43">PRODUCT(AF29:AG29)</f>
        <v>0</v>
      </c>
      <c r="AI29" s="19"/>
      <c r="AJ29" s="11"/>
      <c r="AK29" s="11"/>
      <c r="AL29" s="17">
        <f t="shared" ref="AL26:AL30" si="44">PRODUCT(AJ29:AK29)</f>
        <v>0</v>
      </c>
      <c r="AM29" s="12"/>
      <c r="AN29" s="12"/>
      <c r="AO29" s="107"/>
      <c r="AP29" s="18"/>
      <c r="AQ29" s="10"/>
      <c r="AR29" s="10"/>
      <c r="AS29" s="15">
        <f t="shared" si="40"/>
        <v>0</v>
      </c>
      <c r="AT29" s="19"/>
      <c r="AU29" s="11"/>
      <c r="AV29" s="11"/>
      <c r="AW29" s="17">
        <f t="shared" si="29"/>
        <v>0</v>
      </c>
      <c r="AX29" s="18"/>
      <c r="AY29" s="10"/>
      <c r="AZ29" s="10"/>
      <c r="BA29" s="15">
        <f t="shared" si="30"/>
        <v>0</v>
      </c>
      <c r="BB29" s="19"/>
      <c r="BC29" s="11"/>
      <c r="BD29" s="11"/>
      <c r="BE29" s="17">
        <f t="shared" si="31"/>
        <v>0</v>
      </c>
      <c r="BF29" s="12"/>
      <c r="BG29" s="12"/>
      <c r="BH29" s="107"/>
      <c r="BI29" s="18"/>
      <c r="BJ29" s="10"/>
      <c r="BK29" s="10"/>
      <c r="BL29" s="15">
        <f t="shared" si="41"/>
        <v>0</v>
      </c>
      <c r="BM29" s="19"/>
      <c r="BN29" s="11"/>
      <c r="BO29" s="11"/>
      <c r="BP29" s="17">
        <f t="shared" si="32"/>
        <v>0</v>
      </c>
      <c r="BQ29" s="18"/>
      <c r="BR29" s="10"/>
      <c r="BS29" s="10"/>
      <c r="BT29" s="15">
        <f t="shared" si="33"/>
        <v>0</v>
      </c>
      <c r="BU29" s="19"/>
      <c r="BV29" s="11"/>
      <c r="BW29" s="11"/>
      <c r="BX29" s="17">
        <f t="shared" si="34"/>
        <v>0</v>
      </c>
    </row>
    <row r="30" spans="3:76" ht="15" customHeight="1" thickBot="1" x14ac:dyDescent="0.4">
      <c r="C30" s="107"/>
      <c r="D30" s="18"/>
      <c r="E30" s="10"/>
      <c r="F30" s="12"/>
      <c r="G30" s="15">
        <f t="shared" si="35"/>
        <v>0</v>
      </c>
      <c r="H30" s="19"/>
      <c r="I30" s="11"/>
      <c r="J30" s="13"/>
      <c r="K30" s="17">
        <f t="shared" si="26"/>
        <v>0</v>
      </c>
      <c r="L30" s="18"/>
      <c r="M30" s="10"/>
      <c r="N30" s="12"/>
      <c r="O30" s="15">
        <f t="shared" si="27"/>
        <v>0</v>
      </c>
      <c r="P30" s="19"/>
      <c r="Q30" s="11"/>
      <c r="R30" s="13"/>
      <c r="S30" s="17">
        <f t="shared" si="28"/>
        <v>0</v>
      </c>
      <c r="T30" s="12"/>
      <c r="U30" s="12"/>
      <c r="V30" s="107"/>
      <c r="W30" s="18"/>
      <c r="X30" s="10"/>
      <c r="Y30" s="12"/>
      <c r="Z30" s="15">
        <f t="shared" si="36"/>
        <v>0</v>
      </c>
      <c r="AA30" s="19"/>
      <c r="AB30" s="11"/>
      <c r="AC30" s="13"/>
      <c r="AD30" s="17">
        <f t="shared" si="42"/>
        <v>0</v>
      </c>
      <c r="AE30" s="18"/>
      <c r="AF30" s="10"/>
      <c r="AG30" s="12"/>
      <c r="AH30" s="15">
        <f t="shared" si="43"/>
        <v>0</v>
      </c>
      <c r="AI30" s="19"/>
      <c r="AJ30" s="11"/>
      <c r="AK30" s="13"/>
      <c r="AL30" s="17">
        <f t="shared" si="44"/>
        <v>0</v>
      </c>
      <c r="AM30" s="12"/>
      <c r="AN30" s="12"/>
      <c r="AO30" s="107"/>
      <c r="AP30" s="18"/>
      <c r="AQ30" s="10"/>
      <c r="AR30" s="12"/>
      <c r="AS30" s="15">
        <f t="shared" si="40"/>
        <v>0</v>
      </c>
      <c r="AT30" s="19"/>
      <c r="AU30" s="11"/>
      <c r="AV30" s="13"/>
      <c r="AW30" s="17">
        <f t="shared" si="29"/>
        <v>0</v>
      </c>
      <c r="AX30" s="18"/>
      <c r="AY30" s="10"/>
      <c r="AZ30" s="12"/>
      <c r="BA30" s="15">
        <f t="shared" si="30"/>
        <v>0</v>
      </c>
      <c r="BB30" s="19"/>
      <c r="BC30" s="11"/>
      <c r="BD30" s="13"/>
      <c r="BE30" s="17">
        <f t="shared" si="31"/>
        <v>0</v>
      </c>
      <c r="BF30" s="12"/>
      <c r="BG30" s="12"/>
      <c r="BH30" s="107"/>
      <c r="BI30" s="18"/>
      <c r="BJ30" s="10"/>
      <c r="BK30" s="12"/>
      <c r="BL30" s="15">
        <f t="shared" si="41"/>
        <v>0</v>
      </c>
      <c r="BM30" s="19"/>
      <c r="BN30" s="11"/>
      <c r="BO30" s="13"/>
      <c r="BP30" s="17">
        <f t="shared" si="32"/>
        <v>0</v>
      </c>
      <c r="BQ30" s="18"/>
      <c r="BR30" s="10"/>
      <c r="BS30" s="12"/>
      <c r="BT30" s="15">
        <f t="shared" si="33"/>
        <v>0</v>
      </c>
      <c r="BU30" s="19"/>
      <c r="BV30" s="11"/>
      <c r="BW30" s="13"/>
      <c r="BX30" s="17">
        <f t="shared" si="34"/>
        <v>0</v>
      </c>
    </row>
    <row r="31" spans="3:76" ht="15" customHeight="1" thickBot="1" x14ac:dyDescent="0.4">
      <c r="C31" s="108"/>
      <c r="D31" s="109" t="s">
        <v>40</v>
      </c>
      <c r="E31" s="110"/>
      <c r="F31" s="111"/>
      <c r="G31" s="31">
        <v>0</v>
      </c>
      <c r="H31" s="112" t="s">
        <v>40</v>
      </c>
      <c r="I31" s="113"/>
      <c r="J31" s="114"/>
      <c r="K31" s="28">
        <v>0</v>
      </c>
      <c r="L31" s="109" t="s">
        <v>40</v>
      </c>
      <c r="M31" s="110"/>
      <c r="N31" s="111"/>
      <c r="O31" s="31">
        <v>0</v>
      </c>
      <c r="P31" s="112" t="s">
        <v>40</v>
      </c>
      <c r="Q31" s="113"/>
      <c r="R31" s="114"/>
      <c r="S31" s="28">
        <v>0</v>
      </c>
      <c r="T31" s="12"/>
      <c r="U31" s="12"/>
      <c r="V31" s="108"/>
      <c r="W31" s="109" t="s">
        <v>40</v>
      </c>
      <c r="X31" s="110"/>
      <c r="Y31" s="111"/>
      <c r="Z31" s="31">
        <v>0</v>
      </c>
      <c r="AA31" s="112" t="s">
        <v>40</v>
      </c>
      <c r="AB31" s="113"/>
      <c r="AC31" s="114"/>
      <c r="AD31" s="28">
        <v>0</v>
      </c>
      <c r="AE31" s="109" t="s">
        <v>40</v>
      </c>
      <c r="AF31" s="110"/>
      <c r="AG31" s="111"/>
      <c r="AH31" s="31">
        <v>0</v>
      </c>
      <c r="AI31" s="112" t="s">
        <v>40</v>
      </c>
      <c r="AJ31" s="113"/>
      <c r="AK31" s="114"/>
      <c r="AL31" s="28">
        <v>0</v>
      </c>
      <c r="AM31" s="12"/>
      <c r="AN31" s="12"/>
      <c r="AO31" s="108"/>
      <c r="AP31" s="109" t="s">
        <v>40</v>
      </c>
      <c r="AQ31" s="110"/>
      <c r="AR31" s="111"/>
      <c r="AS31" s="31">
        <v>0</v>
      </c>
      <c r="AT31" s="112" t="s">
        <v>40</v>
      </c>
      <c r="AU31" s="113"/>
      <c r="AV31" s="114"/>
      <c r="AW31" s="28">
        <v>0</v>
      </c>
      <c r="AX31" s="109" t="s">
        <v>40</v>
      </c>
      <c r="AY31" s="110"/>
      <c r="AZ31" s="111"/>
      <c r="BA31" s="31">
        <v>0</v>
      </c>
      <c r="BB31" s="112" t="s">
        <v>40</v>
      </c>
      <c r="BC31" s="113"/>
      <c r="BD31" s="114"/>
      <c r="BE31" s="28">
        <v>0</v>
      </c>
      <c r="BF31" s="12"/>
      <c r="BG31" s="12"/>
      <c r="BH31" s="108"/>
      <c r="BI31" s="109" t="s">
        <v>40</v>
      </c>
      <c r="BJ31" s="110"/>
      <c r="BK31" s="111"/>
      <c r="BL31" s="31">
        <v>0</v>
      </c>
      <c r="BM31" s="112" t="s">
        <v>40</v>
      </c>
      <c r="BN31" s="113"/>
      <c r="BO31" s="114"/>
      <c r="BP31" s="28">
        <v>0</v>
      </c>
      <c r="BQ31" s="109" t="s">
        <v>40</v>
      </c>
      <c r="BR31" s="110"/>
      <c r="BS31" s="111"/>
      <c r="BT31" s="31">
        <v>0</v>
      </c>
      <c r="BU31" s="112" t="s">
        <v>40</v>
      </c>
      <c r="BV31" s="113"/>
      <c r="BW31" s="114"/>
      <c r="BX31" s="28">
        <v>0</v>
      </c>
    </row>
    <row r="32" spans="3:76" ht="15" thickBot="1" x14ac:dyDescent="0.4">
      <c r="C32" s="3" t="s">
        <v>1</v>
      </c>
      <c r="D32" s="103" t="s">
        <v>62</v>
      </c>
      <c r="E32" s="104"/>
      <c r="F32" s="104"/>
      <c r="G32" s="105"/>
      <c r="H32" s="103" t="s">
        <v>63</v>
      </c>
      <c r="I32" s="104"/>
      <c r="J32" s="104"/>
      <c r="K32" s="105"/>
      <c r="L32" s="103" t="s">
        <v>64</v>
      </c>
      <c r="M32" s="104"/>
      <c r="N32" s="104"/>
      <c r="O32" s="105"/>
      <c r="P32" s="103" t="s">
        <v>65</v>
      </c>
      <c r="Q32" s="104"/>
      <c r="R32" s="104"/>
      <c r="S32" s="105"/>
      <c r="V32" s="3" t="s">
        <v>1</v>
      </c>
      <c r="W32" s="103" t="s">
        <v>62</v>
      </c>
      <c r="X32" s="104"/>
      <c r="Y32" s="104"/>
      <c r="Z32" s="105"/>
      <c r="AA32" s="103" t="s">
        <v>63</v>
      </c>
      <c r="AB32" s="104"/>
      <c r="AC32" s="104"/>
      <c r="AD32" s="105"/>
      <c r="AE32" s="103" t="s">
        <v>64</v>
      </c>
      <c r="AF32" s="104"/>
      <c r="AG32" s="104"/>
      <c r="AH32" s="105"/>
      <c r="AI32" s="103" t="s">
        <v>65</v>
      </c>
      <c r="AJ32" s="104"/>
      <c r="AK32" s="104"/>
      <c r="AL32" s="105"/>
      <c r="AO32" s="3" t="s">
        <v>1</v>
      </c>
      <c r="AP32" s="103" t="s">
        <v>62</v>
      </c>
      <c r="AQ32" s="104"/>
      <c r="AR32" s="104"/>
      <c r="AS32" s="105"/>
      <c r="AT32" s="103" t="s">
        <v>63</v>
      </c>
      <c r="AU32" s="104"/>
      <c r="AV32" s="104"/>
      <c r="AW32" s="105"/>
      <c r="AX32" s="103" t="s">
        <v>64</v>
      </c>
      <c r="AY32" s="104"/>
      <c r="AZ32" s="104"/>
      <c r="BA32" s="105"/>
      <c r="BB32" s="103" t="s">
        <v>65</v>
      </c>
      <c r="BC32" s="104"/>
      <c r="BD32" s="104"/>
      <c r="BE32" s="105"/>
      <c r="BH32" s="3" t="s">
        <v>1</v>
      </c>
      <c r="BI32" s="103" t="s">
        <v>31</v>
      </c>
      <c r="BJ32" s="104"/>
      <c r="BK32" s="104"/>
      <c r="BL32" s="105"/>
      <c r="BM32" s="103" t="s">
        <v>32</v>
      </c>
      <c r="BN32" s="104"/>
      <c r="BO32" s="104"/>
      <c r="BP32" s="105"/>
      <c r="BQ32" s="103" t="s">
        <v>33</v>
      </c>
      <c r="BR32" s="104"/>
      <c r="BS32" s="104"/>
      <c r="BT32" s="105"/>
      <c r="BU32" s="103" t="s">
        <v>34</v>
      </c>
      <c r="BV32" s="104"/>
      <c r="BW32" s="104"/>
      <c r="BX32" s="105"/>
    </row>
    <row r="33" spans="3:77" ht="14.4" customHeight="1" thickBot="1" x14ac:dyDescent="0.45">
      <c r="C33" s="6" t="s">
        <v>10</v>
      </c>
      <c r="D33" s="9" t="s">
        <v>2</v>
      </c>
      <c r="E33" s="3" t="s">
        <v>3</v>
      </c>
      <c r="F33" s="3" t="s">
        <v>4</v>
      </c>
      <c r="G33" s="3" t="s">
        <v>21</v>
      </c>
      <c r="H33" s="9" t="s">
        <v>2</v>
      </c>
      <c r="I33" s="3" t="s">
        <v>3</v>
      </c>
      <c r="J33" s="3" t="s">
        <v>4</v>
      </c>
      <c r="K33" s="3" t="s">
        <v>21</v>
      </c>
      <c r="L33" s="9" t="s">
        <v>2</v>
      </c>
      <c r="M33" s="3" t="s">
        <v>3</v>
      </c>
      <c r="N33" s="3" t="s">
        <v>4</v>
      </c>
      <c r="O33" s="3" t="s">
        <v>21</v>
      </c>
      <c r="P33" s="9" t="s">
        <v>2</v>
      </c>
      <c r="Q33" s="3" t="s">
        <v>3</v>
      </c>
      <c r="R33" s="3" t="s">
        <v>4</v>
      </c>
      <c r="S33" s="3" t="s">
        <v>21</v>
      </c>
      <c r="V33" s="6" t="s">
        <v>10</v>
      </c>
      <c r="W33" s="9" t="s">
        <v>2</v>
      </c>
      <c r="X33" s="3" t="s">
        <v>3</v>
      </c>
      <c r="Y33" s="3" t="s">
        <v>4</v>
      </c>
      <c r="Z33" s="3" t="s">
        <v>21</v>
      </c>
      <c r="AA33" s="9" t="s">
        <v>2</v>
      </c>
      <c r="AB33" s="3" t="s">
        <v>3</v>
      </c>
      <c r="AC33" s="3" t="s">
        <v>4</v>
      </c>
      <c r="AD33" s="3" t="s">
        <v>21</v>
      </c>
      <c r="AE33" s="9" t="s">
        <v>2</v>
      </c>
      <c r="AF33" s="3" t="s">
        <v>3</v>
      </c>
      <c r="AG33" s="3" t="s">
        <v>4</v>
      </c>
      <c r="AH33" s="3" t="s">
        <v>21</v>
      </c>
      <c r="AI33" s="9" t="s">
        <v>2</v>
      </c>
      <c r="AJ33" s="3" t="s">
        <v>3</v>
      </c>
      <c r="AK33" s="3" t="s">
        <v>4</v>
      </c>
      <c r="AL33" s="3" t="s">
        <v>21</v>
      </c>
      <c r="AO33" s="6" t="s">
        <v>10</v>
      </c>
      <c r="AP33" s="9" t="s">
        <v>2</v>
      </c>
      <c r="AQ33" s="3" t="s">
        <v>3</v>
      </c>
      <c r="AR33" s="3" t="s">
        <v>4</v>
      </c>
      <c r="AS33" s="3" t="s">
        <v>21</v>
      </c>
      <c r="AT33" s="9" t="s">
        <v>2</v>
      </c>
      <c r="AU33" s="3" t="s">
        <v>3</v>
      </c>
      <c r="AV33" s="3" t="s">
        <v>4</v>
      </c>
      <c r="AW33" s="3" t="s">
        <v>21</v>
      </c>
      <c r="AX33" s="9" t="s">
        <v>2</v>
      </c>
      <c r="AY33" s="3" t="s">
        <v>3</v>
      </c>
      <c r="AZ33" s="3" t="s">
        <v>4</v>
      </c>
      <c r="BA33" s="3" t="s">
        <v>21</v>
      </c>
      <c r="BB33" s="9" t="s">
        <v>2</v>
      </c>
      <c r="BC33" s="3" t="s">
        <v>3</v>
      </c>
      <c r="BD33" s="3" t="s">
        <v>4</v>
      </c>
      <c r="BE33" s="3" t="s">
        <v>21</v>
      </c>
      <c r="BH33" s="6" t="s">
        <v>10</v>
      </c>
      <c r="BI33" s="9" t="s">
        <v>2</v>
      </c>
      <c r="BJ33" s="3" t="s">
        <v>3</v>
      </c>
      <c r="BK33" s="3" t="s">
        <v>4</v>
      </c>
      <c r="BL33" s="3" t="s">
        <v>21</v>
      </c>
      <c r="BM33" s="9" t="s">
        <v>2</v>
      </c>
      <c r="BN33" s="3" t="s">
        <v>3</v>
      </c>
      <c r="BO33" s="3" t="s">
        <v>4</v>
      </c>
      <c r="BP33" s="3" t="s">
        <v>21</v>
      </c>
      <c r="BQ33" s="9" t="s">
        <v>2</v>
      </c>
      <c r="BR33" s="3" t="s">
        <v>3</v>
      </c>
      <c r="BS33" s="3" t="s">
        <v>4</v>
      </c>
      <c r="BT33" s="3" t="s">
        <v>21</v>
      </c>
      <c r="BU33" s="9" t="s">
        <v>2</v>
      </c>
      <c r="BV33" s="3" t="s">
        <v>3</v>
      </c>
      <c r="BW33" s="3" t="s">
        <v>4</v>
      </c>
      <c r="BX33" s="3" t="s">
        <v>21</v>
      </c>
    </row>
    <row r="34" spans="3:77" ht="15" customHeight="1" thickBot="1" x14ac:dyDescent="0.4">
      <c r="C34" s="115" t="s">
        <v>56</v>
      </c>
      <c r="D34" s="10">
        <v>70</v>
      </c>
      <c r="E34" s="38" t="s">
        <v>59</v>
      </c>
      <c r="F34" s="10"/>
      <c r="G34" s="10">
        <f>PRODUCT(E34:F34)</f>
        <v>0</v>
      </c>
      <c r="H34" s="11">
        <v>70</v>
      </c>
      <c r="I34" s="11" t="s">
        <v>59</v>
      </c>
      <c r="J34" s="11"/>
      <c r="K34" s="11">
        <v>0</v>
      </c>
      <c r="L34" s="10">
        <v>70</v>
      </c>
      <c r="M34" s="38" t="s">
        <v>59</v>
      </c>
      <c r="N34" s="10"/>
      <c r="O34" s="10">
        <f>PRODUCT(M34:N34)</f>
        <v>0</v>
      </c>
      <c r="P34" s="11">
        <v>50</v>
      </c>
      <c r="Q34" s="11" t="s">
        <v>59</v>
      </c>
      <c r="R34" s="11"/>
      <c r="S34" s="11">
        <v>0</v>
      </c>
      <c r="T34" s="12"/>
      <c r="U34" s="12"/>
      <c r="V34" s="115" t="s">
        <v>69</v>
      </c>
      <c r="W34" s="37">
        <v>70</v>
      </c>
      <c r="X34" s="10" t="s">
        <v>61</v>
      </c>
      <c r="Y34" s="10">
        <v>0</v>
      </c>
      <c r="Z34" s="10">
        <f>PRODUCT(X34:Y34)</f>
        <v>0</v>
      </c>
      <c r="AA34" s="11">
        <v>70</v>
      </c>
      <c r="AB34" s="11" t="s">
        <v>61</v>
      </c>
      <c r="AC34" s="11">
        <v>0</v>
      </c>
      <c r="AD34" s="11">
        <v>0</v>
      </c>
      <c r="AE34" s="10">
        <v>70</v>
      </c>
      <c r="AF34" s="10" t="s">
        <v>61</v>
      </c>
      <c r="AG34" s="10">
        <v>0</v>
      </c>
      <c r="AH34" s="10">
        <v>0</v>
      </c>
      <c r="AI34" s="11">
        <v>50</v>
      </c>
      <c r="AJ34" s="11" t="s">
        <v>61</v>
      </c>
      <c r="AK34" s="11">
        <v>0</v>
      </c>
      <c r="AL34" s="11">
        <v>0</v>
      </c>
      <c r="AM34" s="12"/>
      <c r="AN34" s="12"/>
      <c r="AO34" s="115" t="s">
        <v>73</v>
      </c>
      <c r="AP34" s="10">
        <v>70</v>
      </c>
      <c r="AQ34" s="10">
        <v>8</v>
      </c>
      <c r="AR34" s="10"/>
      <c r="AS34" s="10">
        <f>PRODUCT(AQ34:AR34)</f>
        <v>8</v>
      </c>
      <c r="AT34" s="11">
        <v>70</v>
      </c>
      <c r="AU34" s="11">
        <v>8</v>
      </c>
      <c r="AV34" s="11"/>
      <c r="AW34" s="11">
        <v>8</v>
      </c>
      <c r="AX34" s="10">
        <v>70</v>
      </c>
      <c r="AY34" s="10">
        <v>8</v>
      </c>
      <c r="AZ34" s="10"/>
      <c r="BA34" s="10">
        <v>8</v>
      </c>
      <c r="BB34" s="11">
        <v>50</v>
      </c>
      <c r="BC34" s="11">
        <v>8</v>
      </c>
      <c r="BD34" s="11"/>
      <c r="BE34" s="11">
        <v>8</v>
      </c>
      <c r="BF34" s="12"/>
      <c r="BG34" s="12"/>
      <c r="BH34" s="117"/>
      <c r="BI34" s="10"/>
      <c r="BJ34" s="10"/>
      <c r="BK34" s="10"/>
      <c r="BL34" s="10">
        <f>PRODUCT(BJ34:BK34)</f>
        <v>0</v>
      </c>
      <c r="BM34" s="11"/>
      <c r="BN34" s="11"/>
      <c r="BO34" s="11"/>
      <c r="BP34" s="11">
        <f t="shared" ref="BP34:BP37" si="45">PRODUCT(BN34:BO34)</f>
        <v>0</v>
      </c>
      <c r="BQ34" s="10"/>
      <c r="BR34" s="10"/>
      <c r="BS34" s="10"/>
      <c r="BT34" s="10">
        <f t="shared" ref="BT34:BT37" si="46">PRODUCT(BR34:BS34)</f>
        <v>0</v>
      </c>
      <c r="BU34" s="11"/>
      <c r="BV34" s="11"/>
      <c r="BW34" s="11"/>
      <c r="BX34" s="11">
        <f t="shared" ref="BX34:BX37" si="47">PRODUCT(BV34:BW34)</f>
        <v>0</v>
      </c>
    </row>
    <row r="35" spans="3:77" ht="15" customHeight="1" thickBot="1" x14ac:dyDescent="0.4">
      <c r="C35" s="116"/>
      <c r="D35" s="10">
        <v>70</v>
      </c>
      <c r="E35" s="38" t="s">
        <v>59</v>
      </c>
      <c r="F35" s="10"/>
      <c r="G35" s="10">
        <f t="shared" ref="G35:G37" si="48">PRODUCT(E35:F35)</f>
        <v>0</v>
      </c>
      <c r="H35" s="11">
        <v>70</v>
      </c>
      <c r="I35" s="11" t="s">
        <v>59</v>
      </c>
      <c r="J35" s="11"/>
      <c r="K35" s="11">
        <v>0</v>
      </c>
      <c r="L35" s="10">
        <v>70</v>
      </c>
      <c r="M35" s="38" t="s">
        <v>59</v>
      </c>
      <c r="N35" s="10"/>
      <c r="O35" s="10">
        <f t="shared" ref="O35:O37" si="49">PRODUCT(M35:N35)</f>
        <v>0</v>
      </c>
      <c r="P35" s="11">
        <v>50</v>
      </c>
      <c r="Q35" s="11" t="s">
        <v>59</v>
      </c>
      <c r="R35" s="11"/>
      <c r="S35" s="11">
        <v>0</v>
      </c>
      <c r="T35" s="12"/>
      <c r="U35" s="12"/>
      <c r="V35" s="116"/>
      <c r="W35" s="37">
        <v>70</v>
      </c>
      <c r="X35" s="10" t="s">
        <v>61</v>
      </c>
      <c r="Y35" s="10">
        <v>0</v>
      </c>
      <c r="Z35" s="10">
        <f t="shared" ref="Z35:Z37" si="50">PRODUCT(X35:Y35)</f>
        <v>0</v>
      </c>
      <c r="AA35" s="11">
        <v>70</v>
      </c>
      <c r="AB35" s="11" t="s">
        <v>61</v>
      </c>
      <c r="AC35" s="11">
        <v>0</v>
      </c>
      <c r="AD35" s="11">
        <v>0</v>
      </c>
      <c r="AE35" s="10">
        <v>70</v>
      </c>
      <c r="AF35" s="10" t="s">
        <v>61</v>
      </c>
      <c r="AG35" s="10">
        <v>0</v>
      </c>
      <c r="AH35" s="10">
        <v>0</v>
      </c>
      <c r="AI35" s="11">
        <v>50</v>
      </c>
      <c r="AJ35" s="11" t="s">
        <v>61</v>
      </c>
      <c r="AK35" s="11">
        <v>0</v>
      </c>
      <c r="AL35" s="11">
        <v>0</v>
      </c>
      <c r="AM35" s="12"/>
      <c r="AN35" s="12"/>
      <c r="AO35" s="116"/>
      <c r="AP35" s="10">
        <v>70</v>
      </c>
      <c r="AQ35" s="10">
        <v>8</v>
      </c>
      <c r="AR35" s="10"/>
      <c r="AS35" s="10">
        <f t="shared" ref="AS35:AS37" si="51">PRODUCT(AQ35:AR35)</f>
        <v>8</v>
      </c>
      <c r="AT35" s="11">
        <v>70</v>
      </c>
      <c r="AU35" s="11">
        <v>8</v>
      </c>
      <c r="AV35" s="11"/>
      <c r="AW35" s="11">
        <v>8</v>
      </c>
      <c r="AX35" s="10">
        <v>70</v>
      </c>
      <c r="AY35" s="10">
        <v>8</v>
      </c>
      <c r="AZ35" s="10"/>
      <c r="BA35" s="10">
        <v>8</v>
      </c>
      <c r="BB35" s="11">
        <v>50</v>
      </c>
      <c r="BC35" s="11">
        <v>8</v>
      </c>
      <c r="BD35" s="11"/>
      <c r="BE35" s="11">
        <v>8</v>
      </c>
      <c r="BF35" s="12"/>
      <c r="BG35" s="12"/>
      <c r="BH35" s="118"/>
      <c r="BI35" s="10"/>
      <c r="BJ35" s="10"/>
      <c r="BK35" s="10"/>
      <c r="BL35" s="10">
        <f t="shared" ref="BL35:BL37" si="52">PRODUCT(BJ35:BK35)</f>
        <v>0</v>
      </c>
      <c r="BM35" s="11"/>
      <c r="BN35" s="11"/>
      <c r="BO35" s="11"/>
      <c r="BP35" s="11">
        <f t="shared" si="45"/>
        <v>0</v>
      </c>
      <c r="BQ35" s="10"/>
      <c r="BR35" s="10"/>
      <c r="BS35" s="10"/>
      <c r="BT35" s="10">
        <f t="shared" si="46"/>
        <v>0</v>
      </c>
      <c r="BU35" s="11"/>
      <c r="BV35" s="11"/>
      <c r="BW35" s="11"/>
      <c r="BX35" s="11">
        <f t="shared" si="47"/>
        <v>0</v>
      </c>
    </row>
    <row r="36" spans="3:77" ht="15" customHeight="1" thickBot="1" x14ac:dyDescent="0.4">
      <c r="C36" s="116"/>
      <c r="D36" s="10">
        <v>70</v>
      </c>
      <c r="E36" s="38" t="s">
        <v>59</v>
      </c>
      <c r="F36" s="10"/>
      <c r="G36" s="10">
        <f t="shared" si="48"/>
        <v>0</v>
      </c>
      <c r="H36" s="11">
        <v>70</v>
      </c>
      <c r="I36" s="11" t="s">
        <v>59</v>
      </c>
      <c r="J36" s="11"/>
      <c r="K36" s="11">
        <v>0</v>
      </c>
      <c r="L36" s="10">
        <v>70</v>
      </c>
      <c r="M36" s="38" t="s">
        <v>59</v>
      </c>
      <c r="N36" s="10"/>
      <c r="O36" s="10">
        <f t="shared" si="49"/>
        <v>0</v>
      </c>
      <c r="P36" s="11">
        <v>50</v>
      </c>
      <c r="Q36" s="11" t="s">
        <v>59</v>
      </c>
      <c r="R36" s="11"/>
      <c r="S36" s="11">
        <v>0</v>
      </c>
      <c r="T36" s="12"/>
      <c r="U36" s="12"/>
      <c r="V36" s="116"/>
      <c r="W36" s="37">
        <v>70</v>
      </c>
      <c r="X36" s="10" t="s">
        <v>61</v>
      </c>
      <c r="Y36" s="10">
        <v>0</v>
      </c>
      <c r="Z36" s="10">
        <f t="shared" si="50"/>
        <v>0</v>
      </c>
      <c r="AA36" s="11">
        <v>70</v>
      </c>
      <c r="AB36" s="11" t="s">
        <v>61</v>
      </c>
      <c r="AC36" s="11">
        <v>0</v>
      </c>
      <c r="AD36" s="11">
        <v>0</v>
      </c>
      <c r="AE36" s="10">
        <v>70</v>
      </c>
      <c r="AF36" s="10" t="s">
        <v>61</v>
      </c>
      <c r="AG36" s="10">
        <v>0</v>
      </c>
      <c r="AH36" s="10">
        <v>0</v>
      </c>
      <c r="AI36" s="11">
        <v>50</v>
      </c>
      <c r="AJ36" s="11" t="s">
        <v>61</v>
      </c>
      <c r="AK36" s="11">
        <v>0</v>
      </c>
      <c r="AL36" s="11">
        <v>0</v>
      </c>
      <c r="AM36" s="12"/>
      <c r="AN36" s="12"/>
      <c r="AO36" s="116"/>
      <c r="AP36" s="10">
        <v>70</v>
      </c>
      <c r="AQ36" s="10">
        <v>8</v>
      </c>
      <c r="AR36" s="10"/>
      <c r="AS36" s="10">
        <f t="shared" si="51"/>
        <v>8</v>
      </c>
      <c r="AT36" s="11">
        <v>70</v>
      </c>
      <c r="AU36" s="11">
        <v>8</v>
      </c>
      <c r="AV36" s="11"/>
      <c r="AW36" s="11">
        <v>8</v>
      </c>
      <c r="AX36" s="10">
        <v>70</v>
      </c>
      <c r="AY36" s="10">
        <v>8</v>
      </c>
      <c r="AZ36" s="10"/>
      <c r="BA36" s="10">
        <v>8</v>
      </c>
      <c r="BB36" s="11">
        <v>50</v>
      </c>
      <c r="BC36" s="11">
        <v>8</v>
      </c>
      <c r="BD36" s="11"/>
      <c r="BE36" s="11">
        <v>8</v>
      </c>
      <c r="BF36" s="12"/>
      <c r="BG36" s="12"/>
      <c r="BH36" s="118"/>
      <c r="BI36" s="10"/>
      <c r="BJ36" s="10"/>
      <c r="BK36" s="10"/>
      <c r="BL36" s="10">
        <f t="shared" si="52"/>
        <v>0</v>
      </c>
      <c r="BM36" s="11"/>
      <c r="BN36" s="11"/>
      <c r="BO36" s="11"/>
      <c r="BP36" s="11">
        <f t="shared" si="45"/>
        <v>0</v>
      </c>
      <c r="BQ36" s="10"/>
      <c r="BR36" s="10"/>
      <c r="BS36" s="10"/>
      <c r="BT36" s="10">
        <f t="shared" si="46"/>
        <v>0</v>
      </c>
      <c r="BU36" s="11"/>
      <c r="BV36" s="11"/>
      <c r="BW36" s="11"/>
      <c r="BX36" s="11">
        <f t="shared" si="47"/>
        <v>0</v>
      </c>
    </row>
    <row r="37" spans="3:77" ht="15" customHeight="1" thickBot="1" x14ac:dyDescent="0.4">
      <c r="C37" s="116"/>
      <c r="D37" s="10"/>
      <c r="E37" s="10"/>
      <c r="F37" s="10"/>
      <c r="G37" s="10">
        <f t="shared" si="48"/>
        <v>0</v>
      </c>
      <c r="H37" s="11"/>
      <c r="I37" s="11"/>
      <c r="J37" s="11"/>
      <c r="K37" s="11">
        <v>0</v>
      </c>
      <c r="L37" s="10"/>
      <c r="M37" s="10"/>
      <c r="N37" s="10"/>
      <c r="O37" s="10">
        <f t="shared" si="49"/>
        <v>0</v>
      </c>
      <c r="P37" s="11"/>
      <c r="Q37" s="11"/>
      <c r="R37" s="11"/>
      <c r="S37" s="11">
        <v>0</v>
      </c>
      <c r="T37" s="12"/>
      <c r="U37" s="12"/>
      <c r="V37" s="116"/>
      <c r="W37" s="10"/>
      <c r="X37" s="10"/>
      <c r="Y37" s="10"/>
      <c r="Z37" s="10">
        <f t="shared" si="50"/>
        <v>0</v>
      </c>
      <c r="AA37" s="11"/>
      <c r="AB37" s="11"/>
      <c r="AC37" s="11"/>
      <c r="AD37" s="11">
        <v>0</v>
      </c>
      <c r="AE37" s="10"/>
      <c r="AF37" s="10"/>
      <c r="AG37" s="10"/>
      <c r="AH37" s="10">
        <v>0</v>
      </c>
      <c r="AI37" s="11"/>
      <c r="AJ37" s="11"/>
      <c r="AK37" s="11"/>
      <c r="AL37" s="11">
        <v>0</v>
      </c>
      <c r="AM37" s="12"/>
      <c r="AN37" s="12"/>
      <c r="AO37" s="116"/>
      <c r="AP37" s="10"/>
      <c r="AQ37" s="10"/>
      <c r="AR37" s="10"/>
      <c r="AS37" s="10">
        <f t="shared" si="51"/>
        <v>0</v>
      </c>
      <c r="AT37" s="11"/>
      <c r="AU37" s="11"/>
      <c r="AV37" s="11"/>
      <c r="AW37" s="11">
        <v>0</v>
      </c>
      <c r="AX37" s="10"/>
      <c r="AY37" s="10"/>
      <c r="AZ37" s="10"/>
      <c r="BA37" s="10">
        <v>0</v>
      </c>
      <c r="BB37" s="11"/>
      <c r="BC37" s="11"/>
      <c r="BD37" s="11"/>
      <c r="BE37" s="11">
        <v>0</v>
      </c>
      <c r="BF37" s="12"/>
      <c r="BG37" s="12"/>
      <c r="BH37" s="118"/>
      <c r="BI37" s="10"/>
      <c r="BJ37" s="10"/>
      <c r="BK37" s="10"/>
      <c r="BL37" s="10">
        <f t="shared" si="52"/>
        <v>0</v>
      </c>
      <c r="BM37" s="11"/>
      <c r="BN37" s="11"/>
      <c r="BO37" s="11"/>
      <c r="BP37" s="11">
        <f t="shared" si="45"/>
        <v>0</v>
      </c>
      <c r="BQ37" s="10"/>
      <c r="BR37" s="10"/>
      <c r="BS37" s="10"/>
      <c r="BT37" s="10">
        <f t="shared" si="46"/>
        <v>0</v>
      </c>
      <c r="BU37" s="11"/>
      <c r="BV37" s="11"/>
      <c r="BW37" s="11"/>
      <c r="BX37" s="11">
        <f t="shared" si="47"/>
        <v>0</v>
      </c>
    </row>
    <row r="38" spans="3:77" ht="3" customHeight="1" thickBot="1" x14ac:dyDescent="0.4"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5"/>
      <c r="T38" s="12"/>
      <c r="U38" s="12"/>
      <c r="V38" s="123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5"/>
      <c r="AM38" s="12"/>
      <c r="AN38" s="12"/>
      <c r="AO38" s="123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5"/>
      <c r="BF38" s="12"/>
      <c r="BG38" s="12"/>
      <c r="BH38" s="123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5"/>
    </row>
    <row r="39" spans="3:77" ht="15" customHeight="1" thickBot="1" x14ac:dyDescent="0.4">
      <c r="C39" s="115" t="s">
        <v>57</v>
      </c>
      <c r="D39" s="10">
        <v>60</v>
      </c>
      <c r="E39" s="10">
        <v>8</v>
      </c>
      <c r="F39" s="10"/>
      <c r="G39" s="10">
        <f>PRODUCT(E39:F39)</f>
        <v>8</v>
      </c>
      <c r="H39" s="11">
        <v>60</v>
      </c>
      <c r="I39" s="11">
        <v>8</v>
      </c>
      <c r="J39" s="11"/>
      <c r="K39" s="11">
        <v>8</v>
      </c>
      <c r="L39" s="10">
        <v>60</v>
      </c>
      <c r="M39" s="10">
        <v>8</v>
      </c>
      <c r="N39" s="10"/>
      <c r="O39" s="10">
        <v>8</v>
      </c>
      <c r="P39" s="11">
        <v>50</v>
      </c>
      <c r="Q39" s="11">
        <v>8</v>
      </c>
      <c r="R39" s="11"/>
      <c r="S39" s="11">
        <v>8</v>
      </c>
      <c r="T39" s="12"/>
      <c r="U39" s="12"/>
      <c r="V39" s="115" t="s">
        <v>67</v>
      </c>
      <c r="W39" s="10" t="s">
        <v>60</v>
      </c>
      <c r="X39" s="10">
        <v>10</v>
      </c>
      <c r="Y39" s="10" t="s">
        <v>70</v>
      </c>
      <c r="Z39" s="10">
        <f>PRODUCT(X39:Y39)</f>
        <v>10</v>
      </c>
      <c r="AA39" s="11" t="s">
        <v>60</v>
      </c>
      <c r="AB39" s="11">
        <v>10</v>
      </c>
      <c r="AC39" s="11" t="s">
        <v>70</v>
      </c>
      <c r="AD39" s="11">
        <v>10</v>
      </c>
      <c r="AE39" s="10" t="s">
        <v>60</v>
      </c>
      <c r="AF39" s="10">
        <v>10</v>
      </c>
      <c r="AG39" s="10" t="s">
        <v>70</v>
      </c>
      <c r="AH39" s="10">
        <f>PRODUCT(AF39:AG39)</f>
        <v>10</v>
      </c>
      <c r="AI39" s="11" t="s">
        <v>60</v>
      </c>
      <c r="AJ39" s="11">
        <v>8</v>
      </c>
      <c r="AK39" s="11" t="s">
        <v>70</v>
      </c>
      <c r="AL39" s="11">
        <v>10</v>
      </c>
      <c r="AM39" s="12"/>
      <c r="AN39" s="12"/>
      <c r="AO39" s="115" t="s">
        <v>71</v>
      </c>
      <c r="AP39" s="37">
        <v>85</v>
      </c>
      <c r="AQ39" s="10">
        <v>6</v>
      </c>
      <c r="AR39" s="10"/>
      <c r="AS39" s="10">
        <f>PRODUCT(AQ39:AR39)</f>
        <v>6</v>
      </c>
      <c r="AT39" s="11">
        <v>85</v>
      </c>
      <c r="AU39" s="11">
        <v>6</v>
      </c>
      <c r="AV39" s="11"/>
      <c r="AW39" s="11">
        <v>6</v>
      </c>
      <c r="AX39" s="10">
        <v>85</v>
      </c>
      <c r="AY39" s="10">
        <v>6</v>
      </c>
      <c r="AZ39" s="10"/>
      <c r="BA39" s="10">
        <v>6</v>
      </c>
      <c r="BB39" s="11">
        <v>60</v>
      </c>
      <c r="BC39" s="11">
        <v>6</v>
      </c>
      <c r="BD39" s="11"/>
      <c r="BE39" s="11">
        <v>6</v>
      </c>
      <c r="BF39" s="12"/>
      <c r="BG39" s="12"/>
      <c r="BH39" s="118"/>
      <c r="BI39" s="10"/>
      <c r="BJ39" s="10"/>
      <c r="BK39" s="10"/>
      <c r="BL39" s="10">
        <f>PRODUCT(BJ39:BK39)</f>
        <v>0</v>
      </c>
      <c r="BM39" s="11"/>
      <c r="BN39" s="11"/>
      <c r="BO39" s="11"/>
      <c r="BP39" s="11">
        <f t="shared" ref="BP39:BP42" si="53">PRODUCT(BN39:BO39)</f>
        <v>0</v>
      </c>
      <c r="BQ39" s="10"/>
      <c r="BR39" s="10"/>
      <c r="BS39" s="10"/>
      <c r="BT39" s="10">
        <f t="shared" ref="BT39:BT42" si="54">PRODUCT(BR39:BS39)</f>
        <v>0</v>
      </c>
      <c r="BU39" s="11"/>
      <c r="BV39" s="11"/>
      <c r="BW39" s="11"/>
      <c r="BX39" s="11">
        <f t="shared" ref="BX39:BX42" si="55">PRODUCT(BV39:BW39)</f>
        <v>0</v>
      </c>
    </row>
    <row r="40" spans="3:77" ht="15" customHeight="1" thickBot="1" x14ac:dyDescent="0.4">
      <c r="C40" s="116"/>
      <c r="D40" s="10">
        <v>60</v>
      </c>
      <c r="E40" s="10">
        <v>8</v>
      </c>
      <c r="F40" s="10"/>
      <c r="G40" s="10">
        <f t="shared" ref="G40:G42" si="56">PRODUCT(E40:F40)</f>
        <v>8</v>
      </c>
      <c r="H40" s="11">
        <v>60</v>
      </c>
      <c r="I40" s="11">
        <v>8</v>
      </c>
      <c r="J40" s="11"/>
      <c r="K40" s="11">
        <v>8</v>
      </c>
      <c r="L40" s="10">
        <v>60</v>
      </c>
      <c r="M40" s="10">
        <v>8</v>
      </c>
      <c r="N40" s="10"/>
      <c r="O40" s="10">
        <v>8</v>
      </c>
      <c r="P40" s="11">
        <v>50</v>
      </c>
      <c r="Q40" s="11">
        <v>8</v>
      </c>
      <c r="R40" s="11"/>
      <c r="S40" s="11">
        <v>8</v>
      </c>
      <c r="T40" s="12"/>
      <c r="U40" s="12"/>
      <c r="V40" s="116"/>
      <c r="W40" s="10" t="s">
        <v>60</v>
      </c>
      <c r="X40" s="10">
        <v>10</v>
      </c>
      <c r="Y40" s="10" t="s">
        <v>70</v>
      </c>
      <c r="Z40" s="10">
        <f t="shared" ref="Z40:Z42" si="57">PRODUCT(X40:Y40)</f>
        <v>10</v>
      </c>
      <c r="AA40" s="11" t="s">
        <v>60</v>
      </c>
      <c r="AB40" s="11">
        <v>10</v>
      </c>
      <c r="AC40" s="11" t="s">
        <v>70</v>
      </c>
      <c r="AD40" s="11">
        <v>10</v>
      </c>
      <c r="AE40" s="10" t="s">
        <v>60</v>
      </c>
      <c r="AF40" s="10">
        <v>10</v>
      </c>
      <c r="AG40" s="10" t="s">
        <v>70</v>
      </c>
      <c r="AH40" s="10">
        <f t="shared" ref="AH40:AH42" si="58">PRODUCT(AF40:AG40)</f>
        <v>10</v>
      </c>
      <c r="AI40" s="11" t="s">
        <v>60</v>
      </c>
      <c r="AJ40" s="11">
        <v>8</v>
      </c>
      <c r="AK40" s="11" t="s">
        <v>70</v>
      </c>
      <c r="AL40" s="11">
        <v>10</v>
      </c>
      <c r="AM40" s="12"/>
      <c r="AN40" s="12"/>
      <c r="AO40" s="116"/>
      <c r="AP40" s="37">
        <v>85</v>
      </c>
      <c r="AQ40" s="10">
        <v>6</v>
      </c>
      <c r="AR40" s="10"/>
      <c r="AS40" s="10">
        <f t="shared" ref="AS40:AS42" si="59">PRODUCT(AQ40:AR40)</f>
        <v>6</v>
      </c>
      <c r="AT40" s="11">
        <v>85</v>
      </c>
      <c r="AU40" s="11">
        <v>6</v>
      </c>
      <c r="AV40" s="11"/>
      <c r="AW40" s="11">
        <v>6</v>
      </c>
      <c r="AX40" s="10">
        <v>85</v>
      </c>
      <c r="AY40" s="10">
        <v>6</v>
      </c>
      <c r="AZ40" s="10"/>
      <c r="BA40" s="10">
        <v>6</v>
      </c>
      <c r="BB40" s="11">
        <v>60</v>
      </c>
      <c r="BC40" s="11">
        <v>6</v>
      </c>
      <c r="BD40" s="11"/>
      <c r="BE40" s="11">
        <v>6</v>
      </c>
      <c r="BF40" s="12"/>
      <c r="BG40" s="12"/>
      <c r="BH40" s="118"/>
      <c r="BI40" s="10"/>
      <c r="BJ40" s="10"/>
      <c r="BK40" s="10"/>
      <c r="BL40" s="10">
        <f t="shared" ref="BL40:BL42" si="60">PRODUCT(BJ40:BK40)</f>
        <v>0</v>
      </c>
      <c r="BM40" s="11"/>
      <c r="BN40" s="11"/>
      <c r="BO40" s="11"/>
      <c r="BP40" s="11">
        <f t="shared" si="53"/>
        <v>0</v>
      </c>
      <c r="BQ40" s="10"/>
      <c r="BR40" s="10"/>
      <c r="BS40" s="10"/>
      <c r="BT40" s="10">
        <f t="shared" si="54"/>
        <v>0</v>
      </c>
      <c r="BU40" s="11"/>
      <c r="BV40" s="11"/>
      <c r="BW40" s="11"/>
      <c r="BX40" s="11">
        <f t="shared" si="55"/>
        <v>0</v>
      </c>
    </row>
    <row r="41" spans="3:77" ht="15" customHeight="1" thickBot="1" x14ac:dyDescent="0.4">
      <c r="C41" s="116"/>
      <c r="D41" s="10">
        <v>60</v>
      </c>
      <c r="E41" s="10">
        <v>8</v>
      </c>
      <c r="F41" s="10"/>
      <c r="G41" s="10">
        <f t="shared" si="56"/>
        <v>8</v>
      </c>
      <c r="H41" s="11">
        <v>60</v>
      </c>
      <c r="I41" s="11">
        <v>8</v>
      </c>
      <c r="J41" s="11"/>
      <c r="K41" s="11">
        <v>8</v>
      </c>
      <c r="L41" s="10">
        <v>60</v>
      </c>
      <c r="M41" s="10">
        <v>8</v>
      </c>
      <c r="N41" s="10"/>
      <c r="O41" s="10">
        <v>8</v>
      </c>
      <c r="P41" s="11">
        <v>50</v>
      </c>
      <c r="Q41" s="11">
        <v>8</v>
      </c>
      <c r="R41" s="11"/>
      <c r="S41" s="11">
        <v>8</v>
      </c>
      <c r="T41" s="12"/>
      <c r="V41" s="116"/>
      <c r="W41" s="10" t="s">
        <v>60</v>
      </c>
      <c r="X41" s="10">
        <v>10</v>
      </c>
      <c r="Y41" s="10" t="s">
        <v>70</v>
      </c>
      <c r="Z41" s="10">
        <f t="shared" si="57"/>
        <v>10</v>
      </c>
      <c r="AA41" s="11" t="s">
        <v>60</v>
      </c>
      <c r="AB41" s="11">
        <v>10</v>
      </c>
      <c r="AC41" s="11" t="s">
        <v>70</v>
      </c>
      <c r="AD41" s="11">
        <v>10</v>
      </c>
      <c r="AE41" s="10" t="s">
        <v>60</v>
      </c>
      <c r="AF41" s="10">
        <v>10</v>
      </c>
      <c r="AG41" s="10" t="s">
        <v>70</v>
      </c>
      <c r="AH41" s="10">
        <f t="shared" si="58"/>
        <v>10</v>
      </c>
      <c r="AI41" s="11" t="s">
        <v>60</v>
      </c>
      <c r="AJ41" s="11">
        <v>8</v>
      </c>
      <c r="AK41" s="11" t="s">
        <v>70</v>
      </c>
      <c r="AL41" s="11">
        <v>10</v>
      </c>
      <c r="AM41" s="12"/>
      <c r="AN41" s="12"/>
      <c r="AO41" s="116"/>
      <c r="AP41" s="37">
        <v>85</v>
      </c>
      <c r="AQ41" s="10">
        <v>6</v>
      </c>
      <c r="AR41" s="10"/>
      <c r="AS41" s="10">
        <f t="shared" si="59"/>
        <v>6</v>
      </c>
      <c r="AT41" s="11">
        <v>85</v>
      </c>
      <c r="AU41" s="11">
        <v>6</v>
      </c>
      <c r="AV41" s="11"/>
      <c r="AW41" s="11">
        <v>6</v>
      </c>
      <c r="AX41" s="10">
        <v>85</v>
      </c>
      <c r="AY41" s="10">
        <v>6</v>
      </c>
      <c r="AZ41" s="10"/>
      <c r="BA41" s="10">
        <v>6</v>
      </c>
      <c r="BB41" s="11">
        <v>60</v>
      </c>
      <c r="BC41" s="11">
        <v>6</v>
      </c>
      <c r="BD41" s="11"/>
      <c r="BE41" s="11">
        <v>6</v>
      </c>
      <c r="BF41" s="12"/>
      <c r="BG41" s="12"/>
      <c r="BH41" s="118"/>
      <c r="BI41" s="10"/>
      <c r="BJ41" s="10"/>
      <c r="BK41" s="10"/>
      <c r="BL41" s="10">
        <f t="shared" si="60"/>
        <v>0</v>
      </c>
      <c r="BM41" s="11"/>
      <c r="BN41" s="11"/>
      <c r="BO41" s="11"/>
      <c r="BP41" s="11">
        <f t="shared" si="53"/>
        <v>0</v>
      </c>
      <c r="BQ41" s="10"/>
      <c r="BR41" s="10"/>
      <c r="BS41" s="10"/>
      <c r="BT41" s="10">
        <f t="shared" si="54"/>
        <v>0</v>
      </c>
      <c r="BU41" s="11"/>
      <c r="BV41" s="11"/>
      <c r="BW41" s="11"/>
      <c r="BX41" s="11">
        <f t="shared" si="55"/>
        <v>0</v>
      </c>
    </row>
    <row r="42" spans="3:77" ht="15" customHeight="1" thickBot="1" x14ac:dyDescent="0.4">
      <c r="C42" s="116"/>
      <c r="D42" s="10"/>
      <c r="E42" s="10"/>
      <c r="F42" s="10"/>
      <c r="G42" s="10">
        <f t="shared" si="56"/>
        <v>0</v>
      </c>
      <c r="H42" s="11"/>
      <c r="I42" s="11"/>
      <c r="J42" s="11"/>
      <c r="K42" s="11">
        <v>0</v>
      </c>
      <c r="L42" s="10"/>
      <c r="M42" s="10"/>
      <c r="N42" s="10"/>
      <c r="O42" s="10">
        <v>0</v>
      </c>
      <c r="P42" s="11"/>
      <c r="Q42" s="11"/>
      <c r="R42" s="11"/>
      <c r="S42" s="11">
        <v>0</v>
      </c>
      <c r="T42" s="12"/>
      <c r="U42" s="12"/>
      <c r="V42" s="116"/>
      <c r="W42" s="10"/>
      <c r="X42" s="10"/>
      <c r="Y42" s="10"/>
      <c r="Z42" s="10">
        <f t="shared" si="57"/>
        <v>0</v>
      </c>
      <c r="AA42" s="11"/>
      <c r="AB42" s="11"/>
      <c r="AC42" s="11"/>
      <c r="AD42" s="11">
        <v>0</v>
      </c>
      <c r="AE42" s="10"/>
      <c r="AF42" s="10"/>
      <c r="AG42" s="10"/>
      <c r="AH42" s="10">
        <f t="shared" si="58"/>
        <v>0</v>
      </c>
      <c r="AI42" s="11"/>
      <c r="AJ42" s="11"/>
      <c r="AK42" s="11"/>
      <c r="AL42" s="11">
        <v>0</v>
      </c>
      <c r="AM42" s="12"/>
      <c r="AN42" s="12"/>
      <c r="AO42" s="116"/>
      <c r="AP42" s="10"/>
      <c r="AQ42" s="10"/>
      <c r="AR42" s="10"/>
      <c r="AS42" s="10">
        <f t="shared" si="59"/>
        <v>0</v>
      </c>
      <c r="AT42" s="11"/>
      <c r="AU42" s="11"/>
      <c r="AV42" s="11"/>
      <c r="AW42" s="11">
        <v>0</v>
      </c>
      <c r="AX42" s="10"/>
      <c r="AY42" s="10"/>
      <c r="AZ42" s="10"/>
      <c r="BA42" s="10">
        <v>0</v>
      </c>
      <c r="BB42" s="11"/>
      <c r="BC42" s="11"/>
      <c r="BD42" s="11"/>
      <c r="BE42" s="11">
        <v>0</v>
      </c>
      <c r="BF42" s="12"/>
      <c r="BG42" s="12"/>
      <c r="BH42" s="118"/>
      <c r="BI42" s="10"/>
      <c r="BJ42" s="10"/>
      <c r="BK42" s="10"/>
      <c r="BL42" s="10">
        <f t="shared" si="60"/>
        <v>0</v>
      </c>
      <c r="BM42" s="11"/>
      <c r="BN42" s="11"/>
      <c r="BO42" s="11"/>
      <c r="BP42" s="11">
        <f t="shared" si="53"/>
        <v>0</v>
      </c>
      <c r="BQ42" s="10"/>
      <c r="BR42" s="10"/>
      <c r="BS42" s="10"/>
      <c r="BT42" s="10">
        <f t="shared" si="54"/>
        <v>0</v>
      </c>
      <c r="BU42" s="11"/>
      <c r="BV42" s="11"/>
      <c r="BW42" s="11"/>
      <c r="BX42" s="11">
        <f t="shared" si="55"/>
        <v>0</v>
      </c>
    </row>
    <row r="43" spans="3:77" ht="3" customHeight="1" thickBot="1" x14ac:dyDescent="0.4">
      <c r="C43" s="21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20"/>
      <c r="U43" s="20"/>
      <c r="V43" s="32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4"/>
      <c r="AM43" s="20"/>
      <c r="AN43" s="20"/>
      <c r="AO43" s="32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4"/>
      <c r="BF43" s="20"/>
      <c r="BG43" s="20"/>
      <c r="BH43" s="21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3"/>
      <c r="BY43" s="7"/>
    </row>
    <row r="44" spans="3:77" ht="15" customHeight="1" thickBot="1" x14ac:dyDescent="0.4">
      <c r="C44" s="115" t="s">
        <v>58</v>
      </c>
      <c r="D44" s="10" t="s">
        <v>60</v>
      </c>
      <c r="E44" s="10" t="s">
        <v>61</v>
      </c>
      <c r="F44" s="10"/>
      <c r="G44" s="10">
        <f>PRODUCT(E44:F44)</f>
        <v>0</v>
      </c>
      <c r="H44" s="11" t="s">
        <v>60</v>
      </c>
      <c r="I44" s="11" t="s">
        <v>61</v>
      </c>
      <c r="J44" s="11"/>
      <c r="K44" s="11">
        <v>0</v>
      </c>
      <c r="L44" s="10" t="s">
        <v>60</v>
      </c>
      <c r="M44" s="10" t="s">
        <v>61</v>
      </c>
      <c r="N44" s="10"/>
      <c r="O44" s="10">
        <v>0</v>
      </c>
      <c r="P44" s="11" t="s">
        <v>60</v>
      </c>
      <c r="Q44" s="11" t="s">
        <v>61</v>
      </c>
      <c r="R44" s="11"/>
      <c r="S44" s="11">
        <v>0</v>
      </c>
      <c r="T44" s="12"/>
      <c r="U44" s="12"/>
      <c r="V44" s="115" t="s">
        <v>68</v>
      </c>
      <c r="W44" s="10" t="s">
        <v>60</v>
      </c>
      <c r="X44" s="10" t="s">
        <v>61</v>
      </c>
      <c r="Y44" s="10" t="s">
        <v>60</v>
      </c>
      <c r="Z44" s="10">
        <f>PRODUCT(X44:Y44)</f>
        <v>0</v>
      </c>
      <c r="AA44" s="11" t="s">
        <v>60</v>
      </c>
      <c r="AB44" s="11" t="s">
        <v>61</v>
      </c>
      <c r="AC44" s="11" t="s">
        <v>60</v>
      </c>
      <c r="AD44" s="11">
        <v>0</v>
      </c>
      <c r="AE44" s="10" t="s">
        <v>60</v>
      </c>
      <c r="AF44" s="10" t="s">
        <v>61</v>
      </c>
      <c r="AG44" s="10" t="s">
        <v>60</v>
      </c>
      <c r="AH44" s="10">
        <v>0</v>
      </c>
      <c r="AI44" s="11" t="s">
        <v>60</v>
      </c>
      <c r="AJ44" s="11" t="s">
        <v>61</v>
      </c>
      <c r="AK44" s="11" t="s">
        <v>60</v>
      </c>
      <c r="AL44" s="11">
        <v>0</v>
      </c>
      <c r="AM44" s="12"/>
      <c r="AN44" s="12"/>
      <c r="AO44" s="115" t="s">
        <v>72</v>
      </c>
      <c r="AP44" s="10" t="s">
        <v>60</v>
      </c>
      <c r="AQ44" s="10" t="s">
        <v>76</v>
      </c>
      <c r="AR44" s="10" t="s">
        <v>70</v>
      </c>
      <c r="AS44" s="10">
        <f>PRODUCT(AQ44:AR44)</f>
        <v>0</v>
      </c>
      <c r="AT44" s="11" t="s">
        <v>60</v>
      </c>
      <c r="AU44" s="11" t="s">
        <v>76</v>
      </c>
      <c r="AV44" s="11" t="s">
        <v>70</v>
      </c>
      <c r="AW44" s="11">
        <v>0</v>
      </c>
      <c r="AX44" s="10" t="s">
        <v>60</v>
      </c>
      <c r="AY44" s="10" t="s">
        <v>76</v>
      </c>
      <c r="AZ44" s="10" t="s">
        <v>70</v>
      </c>
      <c r="BA44" s="10">
        <v>0</v>
      </c>
      <c r="BB44" s="11" t="s">
        <v>60</v>
      </c>
      <c r="BC44" s="11" t="s">
        <v>76</v>
      </c>
      <c r="BD44" s="11" t="s">
        <v>70</v>
      </c>
      <c r="BE44" s="11">
        <v>0</v>
      </c>
      <c r="BF44" s="12"/>
      <c r="BG44" s="12"/>
      <c r="BH44" s="118"/>
      <c r="BI44" s="10"/>
      <c r="BJ44" s="10"/>
      <c r="BK44" s="10"/>
      <c r="BL44" s="10">
        <f>PRODUCT(BJ44:BK44)</f>
        <v>0</v>
      </c>
      <c r="BM44" s="11"/>
      <c r="BN44" s="11"/>
      <c r="BO44" s="11"/>
      <c r="BP44" s="11">
        <f t="shared" ref="BP44:BP47" si="61">PRODUCT(BN44:BO44)</f>
        <v>0</v>
      </c>
      <c r="BQ44" s="10"/>
      <c r="BR44" s="10"/>
      <c r="BS44" s="10"/>
      <c r="BT44" s="10">
        <f t="shared" ref="BT44:BT47" si="62">PRODUCT(BR44:BS44)</f>
        <v>0</v>
      </c>
      <c r="BU44" s="11"/>
      <c r="BV44" s="11"/>
      <c r="BW44" s="11"/>
      <c r="BX44" s="11">
        <f t="shared" ref="BX44:BX47" si="63">PRODUCT(BV44:BW44)</f>
        <v>0</v>
      </c>
    </row>
    <row r="45" spans="3:77" ht="15" customHeight="1" thickBot="1" x14ac:dyDescent="0.4">
      <c r="C45" s="116"/>
      <c r="D45" s="10" t="s">
        <v>60</v>
      </c>
      <c r="E45" s="10" t="s">
        <v>61</v>
      </c>
      <c r="F45" s="10"/>
      <c r="G45" s="10">
        <f t="shared" ref="G45:G46" si="64">PRODUCT(E45:F45)</f>
        <v>0</v>
      </c>
      <c r="H45" s="11" t="s">
        <v>60</v>
      </c>
      <c r="I45" s="11" t="s">
        <v>61</v>
      </c>
      <c r="J45" s="11"/>
      <c r="K45" s="11">
        <v>0</v>
      </c>
      <c r="L45" s="10" t="s">
        <v>60</v>
      </c>
      <c r="M45" s="10" t="s">
        <v>61</v>
      </c>
      <c r="N45" s="10"/>
      <c r="O45" s="10">
        <v>0</v>
      </c>
      <c r="P45" s="11" t="s">
        <v>60</v>
      </c>
      <c r="Q45" s="11" t="s">
        <v>61</v>
      </c>
      <c r="R45" s="11"/>
      <c r="S45" s="11">
        <v>0</v>
      </c>
      <c r="T45" s="12"/>
      <c r="U45" s="12"/>
      <c r="V45" s="116"/>
      <c r="W45" s="10" t="s">
        <v>60</v>
      </c>
      <c r="X45" s="10" t="s">
        <v>61</v>
      </c>
      <c r="Y45" s="10" t="s">
        <v>60</v>
      </c>
      <c r="Z45" s="10">
        <f t="shared" ref="Z45:Z46" si="65">PRODUCT(X45:Y45)</f>
        <v>0</v>
      </c>
      <c r="AA45" s="11" t="s">
        <v>60</v>
      </c>
      <c r="AB45" s="11" t="s">
        <v>61</v>
      </c>
      <c r="AC45" s="11" t="s">
        <v>60</v>
      </c>
      <c r="AD45" s="11">
        <v>0</v>
      </c>
      <c r="AE45" s="10" t="s">
        <v>60</v>
      </c>
      <c r="AF45" s="10" t="s">
        <v>61</v>
      </c>
      <c r="AG45" s="10" t="s">
        <v>60</v>
      </c>
      <c r="AH45" s="10">
        <v>0</v>
      </c>
      <c r="AI45" s="11" t="s">
        <v>60</v>
      </c>
      <c r="AJ45" s="11" t="s">
        <v>61</v>
      </c>
      <c r="AK45" s="11" t="s">
        <v>60</v>
      </c>
      <c r="AL45" s="11">
        <v>0</v>
      </c>
      <c r="AM45" s="12"/>
      <c r="AN45" s="12"/>
      <c r="AO45" s="116"/>
      <c r="AP45" s="10" t="s">
        <v>60</v>
      </c>
      <c r="AQ45" s="10" t="s">
        <v>76</v>
      </c>
      <c r="AR45" s="10" t="s">
        <v>70</v>
      </c>
      <c r="AS45" s="10">
        <f t="shared" ref="AS45:AS46" si="66">PRODUCT(AQ45:AR45)</f>
        <v>0</v>
      </c>
      <c r="AT45" s="11" t="s">
        <v>60</v>
      </c>
      <c r="AU45" s="11" t="s">
        <v>76</v>
      </c>
      <c r="AV45" s="11" t="s">
        <v>70</v>
      </c>
      <c r="AW45" s="11">
        <v>0</v>
      </c>
      <c r="AX45" s="10" t="s">
        <v>60</v>
      </c>
      <c r="AY45" s="10" t="s">
        <v>76</v>
      </c>
      <c r="AZ45" s="10" t="s">
        <v>70</v>
      </c>
      <c r="BA45" s="10">
        <v>0</v>
      </c>
      <c r="BB45" s="11" t="s">
        <v>60</v>
      </c>
      <c r="BC45" s="11" t="s">
        <v>76</v>
      </c>
      <c r="BD45" s="11" t="s">
        <v>70</v>
      </c>
      <c r="BE45" s="11">
        <v>0</v>
      </c>
      <c r="BF45" s="12"/>
      <c r="BG45" s="12"/>
      <c r="BH45" s="118"/>
      <c r="BI45" s="10"/>
      <c r="BJ45" s="10"/>
      <c r="BK45" s="10"/>
      <c r="BL45" s="10">
        <f t="shared" ref="BL45:BL46" si="67">PRODUCT(BJ45:BK45)</f>
        <v>0</v>
      </c>
      <c r="BM45" s="11"/>
      <c r="BN45" s="11"/>
      <c r="BO45" s="11"/>
      <c r="BP45" s="11">
        <f t="shared" si="61"/>
        <v>0</v>
      </c>
      <c r="BQ45" s="10"/>
      <c r="BR45" s="10"/>
      <c r="BS45" s="10"/>
      <c r="BT45" s="10">
        <f t="shared" si="62"/>
        <v>0</v>
      </c>
      <c r="BU45" s="11"/>
      <c r="BV45" s="11"/>
      <c r="BW45" s="11"/>
      <c r="BX45" s="11">
        <f t="shared" si="63"/>
        <v>0</v>
      </c>
    </row>
    <row r="46" spans="3:77" ht="15" customHeight="1" thickBot="1" x14ac:dyDescent="0.4">
      <c r="C46" s="116"/>
      <c r="D46" s="10" t="s">
        <v>60</v>
      </c>
      <c r="E46" s="10" t="s">
        <v>61</v>
      </c>
      <c r="F46" s="10"/>
      <c r="G46" s="10">
        <f t="shared" si="64"/>
        <v>0</v>
      </c>
      <c r="H46" s="11" t="s">
        <v>60</v>
      </c>
      <c r="I46" s="11" t="s">
        <v>61</v>
      </c>
      <c r="J46" s="11"/>
      <c r="K46" s="11">
        <v>0</v>
      </c>
      <c r="L46" s="10" t="s">
        <v>60</v>
      </c>
      <c r="M46" s="10" t="s">
        <v>61</v>
      </c>
      <c r="N46" s="10"/>
      <c r="O46" s="10">
        <v>0</v>
      </c>
      <c r="P46" s="11" t="s">
        <v>60</v>
      </c>
      <c r="Q46" s="11" t="s">
        <v>61</v>
      </c>
      <c r="R46" s="11"/>
      <c r="S46" s="11">
        <v>0</v>
      </c>
      <c r="T46" s="12"/>
      <c r="U46" s="12"/>
      <c r="V46" s="116"/>
      <c r="W46" s="10" t="s">
        <v>60</v>
      </c>
      <c r="X46" s="10" t="s">
        <v>61</v>
      </c>
      <c r="Y46" s="10" t="s">
        <v>60</v>
      </c>
      <c r="Z46" s="10">
        <f t="shared" si="65"/>
        <v>0</v>
      </c>
      <c r="AA46" s="11" t="s">
        <v>60</v>
      </c>
      <c r="AB46" s="11" t="s">
        <v>61</v>
      </c>
      <c r="AC46" s="11" t="s">
        <v>60</v>
      </c>
      <c r="AD46" s="11">
        <v>0</v>
      </c>
      <c r="AE46" s="10" t="s">
        <v>60</v>
      </c>
      <c r="AF46" s="10" t="s">
        <v>61</v>
      </c>
      <c r="AG46" s="10" t="s">
        <v>60</v>
      </c>
      <c r="AH46" s="10">
        <v>0</v>
      </c>
      <c r="AI46" s="11" t="s">
        <v>60</v>
      </c>
      <c r="AJ46" s="11" t="s">
        <v>61</v>
      </c>
      <c r="AK46" s="11" t="s">
        <v>60</v>
      </c>
      <c r="AL46" s="11">
        <v>0</v>
      </c>
      <c r="AM46" s="12"/>
      <c r="AN46" s="12"/>
      <c r="AO46" s="116"/>
      <c r="AP46" s="10" t="s">
        <v>60</v>
      </c>
      <c r="AQ46" s="10" t="s">
        <v>76</v>
      </c>
      <c r="AR46" s="10" t="s">
        <v>70</v>
      </c>
      <c r="AS46" s="10">
        <f t="shared" si="66"/>
        <v>0</v>
      </c>
      <c r="AT46" s="11" t="s">
        <v>60</v>
      </c>
      <c r="AU46" s="11" t="s">
        <v>76</v>
      </c>
      <c r="AV46" s="11" t="s">
        <v>70</v>
      </c>
      <c r="AW46" s="11">
        <v>0</v>
      </c>
      <c r="AX46" s="10" t="s">
        <v>60</v>
      </c>
      <c r="AY46" s="10" t="s">
        <v>76</v>
      </c>
      <c r="AZ46" s="10" t="s">
        <v>70</v>
      </c>
      <c r="BA46" s="10">
        <v>0</v>
      </c>
      <c r="BB46" s="11" t="s">
        <v>60</v>
      </c>
      <c r="BC46" s="11" t="s">
        <v>76</v>
      </c>
      <c r="BD46" s="11" t="s">
        <v>70</v>
      </c>
      <c r="BE46" s="11">
        <v>0</v>
      </c>
      <c r="BF46" s="12"/>
      <c r="BG46" s="12"/>
      <c r="BH46" s="118"/>
      <c r="BI46" s="10"/>
      <c r="BJ46" s="10"/>
      <c r="BK46" s="10"/>
      <c r="BL46" s="10">
        <f t="shared" si="67"/>
        <v>0</v>
      </c>
      <c r="BM46" s="11"/>
      <c r="BN46" s="11"/>
      <c r="BO46" s="11"/>
      <c r="BP46" s="11">
        <f t="shared" si="61"/>
        <v>0</v>
      </c>
      <c r="BQ46" s="10"/>
      <c r="BR46" s="10"/>
      <c r="BS46" s="10"/>
      <c r="BT46" s="10">
        <f t="shared" si="62"/>
        <v>0</v>
      </c>
      <c r="BU46" s="11"/>
      <c r="BV46" s="11"/>
      <c r="BW46" s="11"/>
      <c r="BX46" s="11">
        <f t="shared" si="63"/>
        <v>0</v>
      </c>
    </row>
    <row r="47" spans="3:77" ht="15" customHeight="1" thickBot="1" x14ac:dyDescent="0.4">
      <c r="C47" s="116"/>
      <c r="D47" s="10"/>
      <c r="E47" s="10"/>
      <c r="F47" s="10"/>
      <c r="G47" s="10">
        <f>PRODUCT(E47:F47)</f>
        <v>0</v>
      </c>
      <c r="H47" s="11"/>
      <c r="I47" s="11"/>
      <c r="J47" s="11"/>
      <c r="K47" s="11">
        <v>0</v>
      </c>
      <c r="L47" s="10"/>
      <c r="M47" s="10"/>
      <c r="N47" s="10"/>
      <c r="O47" s="10">
        <v>0</v>
      </c>
      <c r="P47" s="11"/>
      <c r="Q47" s="11"/>
      <c r="R47" s="11"/>
      <c r="S47" s="11">
        <v>0</v>
      </c>
      <c r="T47" s="12"/>
      <c r="U47" s="12"/>
      <c r="V47" s="116"/>
      <c r="W47" s="10"/>
      <c r="X47" s="10"/>
      <c r="Y47" s="10"/>
      <c r="Z47" s="10">
        <f>PRODUCT(X47:Y47)</f>
        <v>0</v>
      </c>
      <c r="AA47" s="11"/>
      <c r="AB47" s="11"/>
      <c r="AC47" s="11"/>
      <c r="AD47" s="11">
        <v>0</v>
      </c>
      <c r="AE47" s="10"/>
      <c r="AF47" s="10"/>
      <c r="AG47" s="10"/>
      <c r="AH47" s="10">
        <v>0</v>
      </c>
      <c r="AI47" s="11"/>
      <c r="AJ47" s="11"/>
      <c r="AK47" s="11"/>
      <c r="AL47" s="11">
        <v>0</v>
      </c>
      <c r="AM47" s="12"/>
      <c r="AN47" s="12"/>
      <c r="AO47" s="116"/>
      <c r="AP47" s="10"/>
      <c r="AQ47" s="10"/>
      <c r="AR47" s="10"/>
      <c r="AS47" s="10">
        <f>PRODUCT(AQ47:AR47)</f>
        <v>0</v>
      </c>
      <c r="AT47" s="11"/>
      <c r="AU47" s="11"/>
      <c r="AV47" s="11"/>
      <c r="AW47" s="11">
        <v>0</v>
      </c>
      <c r="AX47" s="10"/>
      <c r="AY47" s="10"/>
      <c r="AZ47" s="10"/>
      <c r="BA47" s="10">
        <v>0</v>
      </c>
      <c r="BB47" s="11"/>
      <c r="BC47" s="11"/>
      <c r="BD47" s="11"/>
      <c r="BE47" s="11">
        <v>0</v>
      </c>
      <c r="BF47" s="12"/>
      <c r="BG47" s="12"/>
      <c r="BH47" s="119"/>
      <c r="BI47" s="10"/>
      <c r="BJ47" s="10"/>
      <c r="BK47" s="10"/>
      <c r="BL47" s="10">
        <f>PRODUCT(BJ47:BK47)</f>
        <v>0</v>
      </c>
      <c r="BM47" s="11"/>
      <c r="BN47" s="11"/>
      <c r="BO47" s="11"/>
      <c r="BP47" s="11">
        <f t="shared" si="61"/>
        <v>0</v>
      </c>
      <c r="BQ47" s="10"/>
      <c r="BR47" s="10"/>
      <c r="BS47" s="10"/>
      <c r="BT47" s="10">
        <f t="shared" si="62"/>
        <v>0</v>
      </c>
      <c r="BU47" s="11"/>
      <c r="BV47" s="11"/>
      <c r="BW47" s="11"/>
      <c r="BX47" s="11">
        <f t="shared" si="63"/>
        <v>0</v>
      </c>
    </row>
    <row r="48" spans="3:77" ht="3" customHeight="1" thickBot="1" x14ac:dyDescent="0.4">
      <c r="C48" s="2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T48" s="20"/>
      <c r="U48" s="20"/>
      <c r="V48" s="21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20"/>
      <c r="AN48" s="20"/>
      <c r="AO48" s="21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3"/>
      <c r="BF48" s="20"/>
      <c r="BG48" s="20"/>
      <c r="BH48" s="21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3"/>
    </row>
    <row r="49" spans="3:76" ht="13.75" customHeight="1" x14ac:dyDescent="0.35">
      <c r="C49" s="120" t="s">
        <v>30</v>
      </c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7"/>
      <c r="T49" s="12"/>
      <c r="U49" s="12"/>
      <c r="V49" s="120" t="s">
        <v>30</v>
      </c>
      <c r="W49" s="135" t="s">
        <v>75</v>
      </c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7"/>
      <c r="AM49" s="12"/>
      <c r="AN49" s="12"/>
      <c r="AO49" s="120" t="s">
        <v>30</v>
      </c>
      <c r="AP49" s="135" t="s">
        <v>74</v>
      </c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7"/>
      <c r="BF49" s="12"/>
      <c r="BG49" s="12"/>
      <c r="BH49" s="120" t="s">
        <v>30</v>
      </c>
      <c r="BI49" s="126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8"/>
    </row>
    <row r="50" spans="3:76" ht="13.75" customHeight="1" x14ac:dyDescent="0.35">
      <c r="C50" s="121"/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40"/>
      <c r="T50" s="12"/>
      <c r="U50" s="12"/>
      <c r="V50" s="121"/>
      <c r="W50" s="138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40"/>
      <c r="AM50" s="12"/>
      <c r="AN50" s="12"/>
      <c r="AO50" s="121"/>
      <c r="AP50" s="138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40"/>
      <c r="BF50" s="12"/>
      <c r="BG50" s="12"/>
      <c r="BH50" s="121"/>
      <c r="BI50" s="129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1"/>
    </row>
    <row r="51" spans="3:76" ht="13.75" customHeight="1" x14ac:dyDescent="0.35">
      <c r="C51" s="121"/>
      <c r="D51" s="138" t="s">
        <v>77</v>
      </c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40"/>
      <c r="T51" s="12"/>
      <c r="U51" s="12"/>
      <c r="V51" s="121"/>
      <c r="W51" s="138" t="s">
        <v>78</v>
      </c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40"/>
      <c r="AM51" s="12"/>
      <c r="AN51" s="12"/>
      <c r="AO51" s="121"/>
      <c r="AP51" s="138" t="s">
        <v>77</v>
      </c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40"/>
      <c r="BF51" s="12"/>
      <c r="BG51" s="12"/>
      <c r="BH51" s="121"/>
      <c r="BI51" s="129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1"/>
    </row>
    <row r="52" spans="3:76" ht="13.75" customHeight="1" thickBot="1" x14ac:dyDescent="0.4">
      <c r="C52" s="122"/>
      <c r="D52" s="141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3"/>
      <c r="T52" s="12"/>
      <c r="U52" s="12"/>
      <c r="V52" s="122"/>
      <c r="W52" s="141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3"/>
      <c r="AM52" s="12"/>
      <c r="AN52" s="12"/>
      <c r="AO52" s="122"/>
      <c r="AP52" s="141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3"/>
      <c r="BF52" s="12"/>
      <c r="BG52" s="12"/>
      <c r="BH52" s="122"/>
      <c r="BI52" s="132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4"/>
    </row>
    <row r="53" spans="3:76" x14ac:dyDescent="0.35"/>
  </sheetData>
  <mergeCells count="262">
    <mergeCell ref="AO25:BE25"/>
    <mergeCell ref="BH25:BX25"/>
    <mergeCell ref="AO26:AO31"/>
    <mergeCell ref="BH26:BH31"/>
    <mergeCell ref="BQ24:BS24"/>
    <mergeCell ref="BU24:BW24"/>
    <mergeCell ref="BI31:BK31"/>
    <mergeCell ref="BM31:BO31"/>
    <mergeCell ref="BQ31:BS31"/>
    <mergeCell ref="BU31:BW31"/>
    <mergeCell ref="AP24:AR24"/>
    <mergeCell ref="AT24:AV24"/>
    <mergeCell ref="AX24:AZ24"/>
    <mergeCell ref="BB24:BD24"/>
    <mergeCell ref="AP31:AR31"/>
    <mergeCell ref="AT31:AV31"/>
    <mergeCell ref="AX31:AZ31"/>
    <mergeCell ref="BB31:BD31"/>
    <mergeCell ref="P31:R31"/>
    <mergeCell ref="P24:R24"/>
    <mergeCell ref="L31:N31"/>
    <mergeCell ref="H31:J31"/>
    <mergeCell ref="L24:N24"/>
    <mergeCell ref="H24:J24"/>
    <mergeCell ref="D31:F31"/>
    <mergeCell ref="D24:F24"/>
    <mergeCell ref="W24:Y24"/>
    <mergeCell ref="C25:S25"/>
    <mergeCell ref="V25:AL25"/>
    <mergeCell ref="C26:C31"/>
    <mergeCell ref="V26:V31"/>
    <mergeCell ref="C19:C24"/>
    <mergeCell ref="AA24:AC24"/>
    <mergeCell ref="AE24:AG24"/>
    <mergeCell ref="AI24:AK24"/>
    <mergeCell ref="W31:Y31"/>
    <mergeCell ref="AA31:AC31"/>
    <mergeCell ref="AE31:AG31"/>
    <mergeCell ref="AI31:AK31"/>
    <mergeCell ref="V2:Z2"/>
    <mergeCell ref="AK2:AL2"/>
    <mergeCell ref="AI2:AJ2"/>
    <mergeCell ref="AG2:AH2"/>
    <mergeCell ref="AE2:AF2"/>
    <mergeCell ref="AC2:AD2"/>
    <mergeCell ref="AA2:AB2"/>
    <mergeCell ref="V3:Z3"/>
    <mergeCell ref="AA3:AB3"/>
    <mergeCell ref="AC3:AD3"/>
    <mergeCell ref="AE3:AF3"/>
    <mergeCell ref="AG3:AH3"/>
    <mergeCell ref="AI3:AJ3"/>
    <mergeCell ref="AK3:AL3"/>
    <mergeCell ref="C44:C47"/>
    <mergeCell ref="V44:V47"/>
    <mergeCell ref="AO44:AO47"/>
    <mergeCell ref="BH44:BH47"/>
    <mergeCell ref="C49:C52"/>
    <mergeCell ref="V49:V52"/>
    <mergeCell ref="AO49:AO52"/>
    <mergeCell ref="BH49:BH52"/>
    <mergeCell ref="C38:S38"/>
    <mergeCell ref="V38:AL38"/>
    <mergeCell ref="AO38:BE38"/>
    <mergeCell ref="BH38:BX38"/>
    <mergeCell ref="C39:C42"/>
    <mergeCell ref="V39:V42"/>
    <mergeCell ref="AO39:AO42"/>
    <mergeCell ref="BH39:BH42"/>
    <mergeCell ref="BI49:BX50"/>
    <mergeCell ref="BI51:BX52"/>
    <mergeCell ref="D49:S50"/>
    <mergeCell ref="D51:S52"/>
    <mergeCell ref="W49:AL50"/>
    <mergeCell ref="W51:AL52"/>
    <mergeCell ref="AP49:BE50"/>
    <mergeCell ref="AP51:BE52"/>
    <mergeCell ref="BI32:BL32"/>
    <mergeCell ref="BM32:BP32"/>
    <mergeCell ref="BQ32:BT32"/>
    <mergeCell ref="BU32:BX32"/>
    <mergeCell ref="C34:C37"/>
    <mergeCell ref="V34:V37"/>
    <mergeCell ref="AO34:AO37"/>
    <mergeCell ref="BH34:BH37"/>
    <mergeCell ref="AE32:AH32"/>
    <mergeCell ref="AI32:AL32"/>
    <mergeCell ref="AP32:AS32"/>
    <mergeCell ref="AT32:AW32"/>
    <mergeCell ref="AX32:BA32"/>
    <mergeCell ref="BB32:BE32"/>
    <mergeCell ref="D32:G32"/>
    <mergeCell ref="H32:K32"/>
    <mergeCell ref="L32:O32"/>
    <mergeCell ref="P32:S32"/>
    <mergeCell ref="W32:Z32"/>
    <mergeCell ref="AA32:AD32"/>
    <mergeCell ref="BQ17:BT17"/>
    <mergeCell ref="BU17:BX17"/>
    <mergeCell ref="V19:V24"/>
    <mergeCell ref="AO19:AO24"/>
    <mergeCell ref="BH19:BH24"/>
    <mergeCell ref="AP17:AS17"/>
    <mergeCell ref="AT17:AW17"/>
    <mergeCell ref="AX17:BA17"/>
    <mergeCell ref="BB17:BE17"/>
    <mergeCell ref="BI17:BL17"/>
    <mergeCell ref="BM17:BP17"/>
    <mergeCell ref="BI24:BK24"/>
    <mergeCell ref="BM24:BO24"/>
    <mergeCell ref="D17:G17"/>
    <mergeCell ref="H17:K17"/>
    <mergeCell ref="L17:O17"/>
    <mergeCell ref="P17:S17"/>
    <mergeCell ref="W17:Z17"/>
    <mergeCell ref="AA17:AD17"/>
    <mergeCell ref="AE17:AH17"/>
    <mergeCell ref="AI17:AL17"/>
    <mergeCell ref="AP15:AS15"/>
    <mergeCell ref="BQ15:BT15"/>
    <mergeCell ref="BU15:BX15"/>
    <mergeCell ref="AT15:AW15"/>
    <mergeCell ref="AX15:BA15"/>
    <mergeCell ref="BB15:BE15"/>
    <mergeCell ref="BI15:BL15"/>
    <mergeCell ref="BM15:BP15"/>
    <mergeCell ref="D14:G14"/>
    <mergeCell ref="H14:K14"/>
    <mergeCell ref="L15:O15"/>
    <mergeCell ref="P15:S15"/>
    <mergeCell ref="W15:Z15"/>
    <mergeCell ref="AA15:AD15"/>
    <mergeCell ref="AE15:AH15"/>
    <mergeCell ref="AI15:AL15"/>
    <mergeCell ref="AP14:AS14"/>
    <mergeCell ref="AT14:AW14"/>
    <mergeCell ref="AX14:BA14"/>
    <mergeCell ref="BQ12:BT12"/>
    <mergeCell ref="L12:O12"/>
    <mergeCell ref="P12:S12"/>
    <mergeCell ref="W12:Z12"/>
    <mergeCell ref="AA12:AD12"/>
    <mergeCell ref="AE12:AH12"/>
    <mergeCell ref="AI12:AL12"/>
    <mergeCell ref="BQ14:BT14"/>
    <mergeCell ref="BU14:BX14"/>
    <mergeCell ref="BB14:BE14"/>
    <mergeCell ref="BI14:BL14"/>
    <mergeCell ref="BM14:BP14"/>
    <mergeCell ref="BU12:BX12"/>
    <mergeCell ref="D13:G13"/>
    <mergeCell ref="H13:K13"/>
    <mergeCell ref="L13:O13"/>
    <mergeCell ref="P13:S13"/>
    <mergeCell ref="W13:Z13"/>
    <mergeCell ref="AA13:AD13"/>
    <mergeCell ref="AE13:AH13"/>
    <mergeCell ref="AI13:AL13"/>
    <mergeCell ref="AP12:AS12"/>
    <mergeCell ref="AT12:AW12"/>
    <mergeCell ref="AX12:BA12"/>
    <mergeCell ref="BB12:BE12"/>
    <mergeCell ref="BI12:BL12"/>
    <mergeCell ref="BM12:BP12"/>
    <mergeCell ref="BQ13:BT13"/>
    <mergeCell ref="BU13:BX13"/>
    <mergeCell ref="AT13:AW13"/>
    <mergeCell ref="AX13:BA13"/>
    <mergeCell ref="BB13:BE13"/>
    <mergeCell ref="BI13:BL13"/>
    <mergeCell ref="BM13:BP13"/>
    <mergeCell ref="D12:G12"/>
    <mergeCell ref="H12:K12"/>
    <mergeCell ref="BI10:BL10"/>
    <mergeCell ref="BM10:BP10"/>
    <mergeCell ref="BQ10:BT10"/>
    <mergeCell ref="BU10:BX10"/>
    <mergeCell ref="D11:G11"/>
    <mergeCell ref="H11:K11"/>
    <mergeCell ref="L11:O11"/>
    <mergeCell ref="P11:S11"/>
    <mergeCell ref="W11:Z11"/>
    <mergeCell ref="AA11:AD11"/>
    <mergeCell ref="BQ11:BT11"/>
    <mergeCell ref="BU11:BX11"/>
    <mergeCell ref="AT11:AW11"/>
    <mergeCell ref="AX11:BA11"/>
    <mergeCell ref="BB11:BE11"/>
    <mergeCell ref="BI11:BL11"/>
    <mergeCell ref="BM11:BP11"/>
    <mergeCell ref="BM9:BP9"/>
    <mergeCell ref="BQ9:BT9"/>
    <mergeCell ref="BU9:BX9"/>
    <mergeCell ref="D10:G10"/>
    <mergeCell ref="H10:K10"/>
    <mergeCell ref="L10:O10"/>
    <mergeCell ref="P10:S10"/>
    <mergeCell ref="W10:Z10"/>
    <mergeCell ref="AA10:AD10"/>
    <mergeCell ref="AE10:AH10"/>
    <mergeCell ref="AP9:AS9"/>
    <mergeCell ref="AT9:AW9"/>
    <mergeCell ref="AX9:BA9"/>
    <mergeCell ref="BB9:BE9"/>
    <mergeCell ref="BH9:BH15"/>
    <mergeCell ref="BI9:BL9"/>
    <mergeCell ref="AP10:AS10"/>
    <mergeCell ref="AT10:AW10"/>
    <mergeCell ref="AX10:BA10"/>
    <mergeCell ref="BB10:BE10"/>
    <mergeCell ref="V9:V15"/>
    <mergeCell ref="W9:Z9"/>
    <mergeCell ref="AA9:AD9"/>
    <mergeCell ref="AE9:AH9"/>
    <mergeCell ref="BI7:BT7"/>
    <mergeCell ref="C9:C15"/>
    <mergeCell ref="D9:G9"/>
    <mergeCell ref="H9:K9"/>
    <mergeCell ref="L9:O9"/>
    <mergeCell ref="P9:S9"/>
    <mergeCell ref="AG4:AH4"/>
    <mergeCell ref="AI4:AJ4"/>
    <mergeCell ref="AK4:AL4"/>
    <mergeCell ref="AU4:BA4"/>
    <mergeCell ref="BB4:BE4"/>
    <mergeCell ref="V5:Z5"/>
    <mergeCell ref="AA5:AB5"/>
    <mergeCell ref="AC5:AD5"/>
    <mergeCell ref="AE5:AF5"/>
    <mergeCell ref="AG5:AH5"/>
    <mergeCell ref="V4:Z4"/>
    <mergeCell ref="AA4:AB4"/>
    <mergeCell ref="AC4:AD4"/>
    <mergeCell ref="AE4:AF4"/>
    <mergeCell ref="AO2:AT5"/>
    <mergeCell ref="AU2:BA2"/>
    <mergeCell ref="BB2:BE2"/>
    <mergeCell ref="D7:O7"/>
    <mergeCell ref="C2:P5"/>
    <mergeCell ref="AU3:BA3"/>
    <mergeCell ref="BB3:BE3"/>
    <mergeCell ref="AI5:AJ5"/>
    <mergeCell ref="AK5:AL5"/>
    <mergeCell ref="AU5:BA5"/>
    <mergeCell ref="AI9:AL9"/>
    <mergeCell ref="AO9:AO15"/>
    <mergeCell ref="AI10:AL10"/>
    <mergeCell ref="AE11:AH11"/>
    <mergeCell ref="AI11:AL11"/>
    <mergeCell ref="BB5:BE5"/>
    <mergeCell ref="AP11:AS11"/>
    <mergeCell ref="W7:AH7"/>
    <mergeCell ref="AP7:BA7"/>
    <mergeCell ref="L14:O14"/>
    <mergeCell ref="P14:S14"/>
    <mergeCell ref="W14:Z14"/>
    <mergeCell ref="AA14:AD14"/>
    <mergeCell ref="AE14:AH14"/>
    <mergeCell ref="AI14:AL14"/>
    <mergeCell ref="AP13:AS13"/>
    <mergeCell ref="D15:G15"/>
    <mergeCell ref="H15:K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</dc:creator>
  <cp:lastModifiedBy>Hamish</cp:lastModifiedBy>
  <cp:lastPrinted>2018-08-11T06:55:05Z</cp:lastPrinted>
  <dcterms:created xsi:type="dcterms:W3CDTF">2017-06-05T09:33:02Z</dcterms:created>
  <dcterms:modified xsi:type="dcterms:W3CDTF">2018-08-11T06:55:42Z</dcterms:modified>
</cp:coreProperties>
</file>